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77"/>
  </bookViews>
  <sheets>
    <sheet name="2015年立项国家自然基金间接经费拨款明细" sheetId="5" r:id="rId1"/>
    <sheet name="2016年立项国家自然基金间接经费拨款明细" sheetId="4" r:id="rId2"/>
    <sheet name="2017年立项国家自然基金间接经费拨款明细" sheetId="6" r:id="rId3"/>
  </sheets>
  <calcPr calcId="145621"/>
</workbook>
</file>

<file path=xl/calcChain.xml><?xml version="1.0" encoding="utf-8"?>
<calcChain xmlns="http://schemas.openxmlformats.org/spreadsheetml/2006/main">
  <c r="AD10" i="5" l="1"/>
  <c r="AC10" i="5" s="1"/>
  <c r="AD11" i="5"/>
  <c r="AD12" i="5"/>
  <c r="AC12" i="5" s="1"/>
  <c r="AD13" i="5"/>
  <c r="AD14" i="5"/>
  <c r="AC14" i="5" s="1"/>
  <c r="AD15" i="5"/>
  <c r="AD16" i="5"/>
  <c r="AC16" i="5" s="1"/>
  <c r="AD17" i="5"/>
  <c r="AD18" i="5"/>
  <c r="AC18" i="5" s="1"/>
  <c r="AD19" i="5"/>
  <c r="AD20" i="5"/>
  <c r="AD21" i="5"/>
  <c r="AD22" i="5"/>
  <c r="AD23" i="5"/>
  <c r="AD24" i="5"/>
  <c r="AD25" i="5"/>
  <c r="AD26" i="5"/>
  <c r="AD27" i="5"/>
  <c r="AD28" i="5"/>
  <c r="AD29" i="5"/>
  <c r="AD30" i="5"/>
  <c r="AC30" i="5" s="1"/>
  <c r="AD31" i="5"/>
  <c r="AD32" i="5"/>
  <c r="AD33" i="5"/>
  <c r="AD34" i="5"/>
  <c r="AC34" i="5" s="1"/>
  <c r="AD35" i="5"/>
  <c r="AD36" i="5"/>
  <c r="AC36" i="5" s="1"/>
  <c r="AD37" i="5"/>
  <c r="AD38" i="5"/>
  <c r="AC38" i="5" s="1"/>
  <c r="AD39" i="5"/>
  <c r="AD40" i="5"/>
  <c r="AC40" i="5" s="1"/>
  <c r="AD41" i="5"/>
  <c r="AD42" i="5"/>
  <c r="AC42" i="5" s="1"/>
  <c r="AD43" i="5"/>
  <c r="AD44" i="5"/>
  <c r="AC44" i="5" s="1"/>
  <c r="AD45" i="5"/>
  <c r="AD46" i="5"/>
  <c r="AC46" i="5" s="1"/>
  <c r="AD47" i="5"/>
  <c r="AD48" i="5"/>
  <c r="AC48" i="5" s="1"/>
  <c r="AD49" i="5"/>
  <c r="AD50" i="5"/>
  <c r="AC50" i="5" s="1"/>
  <c r="AD51" i="5"/>
  <c r="AD52" i="5"/>
  <c r="AC52" i="5" s="1"/>
  <c r="AD53" i="5"/>
  <c r="AD54" i="5"/>
  <c r="AC54" i="5" s="1"/>
  <c r="AD55" i="5"/>
  <c r="AD56" i="5"/>
  <c r="AC56" i="5" s="1"/>
  <c r="AD57" i="5"/>
  <c r="AD4" i="5"/>
  <c r="AD5" i="5"/>
  <c r="AD6" i="5"/>
  <c r="AD7" i="5"/>
  <c r="AD8" i="5"/>
  <c r="AD9" i="5"/>
  <c r="AD3" i="5"/>
  <c r="AF57" i="5"/>
  <c r="AF56" i="5"/>
  <c r="AF55" i="5"/>
  <c r="AE58" i="5"/>
  <c r="AF54" i="5"/>
  <c r="AF53" i="5"/>
  <c r="AC53" i="5" s="1"/>
  <c r="AF52" i="5"/>
  <c r="AF51" i="5"/>
  <c r="AC51" i="5" s="1"/>
  <c r="AF50" i="5"/>
  <c r="AF49" i="5"/>
  <c r="AC49" i="5" s="1"/>
  <c r="AF48" i="5"/>
  <c r="AF47" i="5"/>
  <c r="AC47" i="5" s="1"/>
  <c r="AF46" i="5"/>
  <c r="AF45" i="5"/>
  <c r="AC45" i="5" s="1"/>
  <c r="AF44" i="5"/>
  <c r="AF43" i="5"/>
  <c r="AC43" i="5" s="1"/>
  <c r="AF42" i="5"/>
  <c r="AF41" i="5"/>
  <c r="AC41" i="5" s="1"/>
  <c r="AF40" i="5"/>
  <c r="AF39" i="5"/>
  <c r="AC39" i="5" s="1"/>
  <c r="AF38" i="5"/>
  <c r="AF37" i="5"/>
  <c r="AC37" i="5" s="1"/>
  <c r="AF36" i="5"/>
  <c r="AF35" i="5"/>
  <c r="AC35" i="5" s="1"/>
  <c r="AF34" i="5"/>
  <c r="AF33" i="5"/>
  <c r="AC33" i="5" s="1"/>
  <c r="AF32" i="5"/>
  <c r="AF31" i="5"/>
  <c r="AC31" i="5" s="1"/>
  <c r="AF30" i="5"/>
  <c r="AF29" i="5"/>
  <c r="AC29" i="5" s="1"/>
  <c r="AF28" i="5"/>
  <c r="AF27" i="5"/>
  <c r="AF26" i="5"/>
  <c r="AF25" i="5"/>
  <c r="AC25" i="5"/>
  <c r="AF24" i="5"/>
  <c r="AF23" i="5"/>
  <c r="AF22" i="5"/>
  <c r="AF21" i="5"/>
  <c r="AC21" i="5" s="1"/>
  <c r="AF20" i="5"/>
  <c r="AF19" i="5"/>
  <c r="AC19" i="5" s="1"/>
  <c r="AF18" i="5"/>
  <c r="AF17" i="5"/>
  <c r="AC17" i="5" s="1"/>
  <c r="AF16" i="5"/>
  <c r="AF15" i="5"/>
  <c r="AC15" i="5" s="1"/>
  <c r="AF14" i="5"/>
  <c r="AF13" i="5"/>
  <c r="AC13" i="5" s="1"/>
  <c r="AF12" i="5"/>
  <c r="AF11" i="5"/>
  <c r="AC11" i="5" s="1"/>
  <c r="AF10" i="5"/>
  <c r="AF9" i="5"/>
  <c r="AC9" i="5" s="1"/>
  <c r="AF8" i="5"/>
  <c r="AF7" i="5"/>
  <c r="AF6" i="5"/>
  <c r="AF5" i="5"/>
  <c r="AC5" i="5"/>
  <c r="AF4" i="5"/>
  <c r="AF3" i="5"/>
  <c r="AF58" i="5" s="1"/>
  <c r="AC7" i="5" l="1"/>
  <c r="AC55" i="5"/>
  <c r="AC27" i="5"/>
  <c r="AC23" i="5"/>
  <c r="AC57" i="5"/>
  <c r="AC3" i="5"/>
  <c r="AC8" i="5"/>
  <c r="AC6" i="5"/>
  <c r="AC4" i="5"/>
  <c r="AC26" i="5"/>
  <c r="AC24" i="5"/>
  <c r="AC22" i="5"/>
  <c r="AC20" i="5"/>
  <c r="AD58" i="5"/>
  <c r="AC58" i="5"/>
  <c r="T15" i="6"/>
  <c r="S15" i="6" s="1"/>
  <c r="T16" i="6"/>
  <c r="S16" i="6" s="1"/>
  <c r="T17" i="6"/>
  <c r="S17" i="6" s="1"/>
  <c r="T18" i="6"/>
  <c r="S18" i="6" s="1"/>
  <c r="T19" i="6"/>
  <c r="S19" i="6" s="1"/>
  <c r="T20" i="6"/>
  <c r="S20" i="6" s="1"/>
  <c r="T21" i="6"/>
  <c r="S21" i="6" s="1"/>
  <c r="T22" i="6"/>
  <c r="S22" i="6" s="1"/>
  <c r="T23" i="6"/>
  <c r="S23" i="6" s="1"/>
  <c r="T24" i="6"/>
  <c r="S24" i="6" s="1"/>
  <c r="T25" i="6"/>
  <c r="S25" i="6" s="1"/>
  <c r="T26" i="6"/>
  <c r="S26" i="6" s="1"/>
  <c r="T27" i="6"/>
  <c r="S27" i="6" s="1"/>
  <c r="T28" i="6"/>
  <c r="S28" i="6" s="1"/>
  <c r="T29" i="6"/>
  <c r="S29" i="6" s="1"/>
  <c r="T30" i="6"/>
  <c r="S30" i="6" s="1"/>
  <c r="T31" i="6"/>
  <c r="S31" i="6" s="1"/>
  <c r="T32" i="6"/>
  <c r="S32" i="6" s="1"/>
  <c r="T33" i="6"/>
  <c r="S33" i="6" s="1"/>
  <c r="T34" i="6"/>
  <c r="S34" i="6" s="1"/>
  <c r="T35" i="6"/>
  <c r="S35" i="6" s="1"/>
  <c r="T36" i="6"/>
  <c r="S36" i="6" s="1"/>
  <c r="T37" i="6"/>
  <c r="S37" i="6" s="1"/>
  <c r="T38" i="6"/>
  <c r="S38" i="6" s="1"/>
  <c r="T39" i="6"/>
  <c r="S39" i="6" s="1"/>
  <c r="T40" i="6"/>
  <c r="S40" i="6" s="1"/>
  <c r="T41" i="6"/>
  <c r="S41" i="6" s="1"/>
  <c r="T42" i="6"/>
  <c r="S42" i="6" s="1"/>
  <c r="T43" i="6"/>
  <c r="S43" i="6" s="1"/>
  <c r="T44" i="6"/>
  <c r="S44" i="6" s="1"/>
  <c r="T45" i="6"/>
  <c r="S45" i="6" s="1"/>
  <c r="T46" i="6"/>
  <c r="S46" i="6" s="1"/>
  <c r="T47" i="6"/>
  <c r="S47" i="6" s="1"/>
  <c r="T48" i="6"/>
  <c r="S48" i="6" s="1"/>
  <c r="T49" i="6"/>
  <c r="S49" i="6" s="1"/>
  <c r="T50" i="6"/>
  <c r="S50" i="6" s="1"/>
  <c r="T51" i="6"/>
  <c r="S51" i="6" s="1"/>
  <c r="T52" i="6"/>
  <c r="S52" i="6" s="1"/>
  <c r="T53" i="6"/>
  <c r="S53" i="6" s="1"/>
  <c r="T54" i="6"/>
  <c r="S54" i="6" s="1"/>
  <c r="T55" i="6"/>
  <c r="S55" i="6" s="1"/>
  <c r="T56" i="6"/>
  <c r="S56" i="6" s="1"/>
  <c r="T57" i="6"/>
  <c r="S57" i="6" s="1"/>
  <c r="T58" i="6"/>
  <c r="S58" i="6" s="1"/>
  <c r="T59" i="6"/>
  <c r="S59" i="6" s="1"/>
  <c r="T60" i="6"/>
  <c r="S60" i="6" s="1"/>
  <c r="T61" i="6"/>
  <c r="S61" i="6" s="1"/>
  <c r="T62" i="6"/>
  <c r="S62" i="6" s="1"/>
  <c r="T63" i="6"/>
  <c r="S63" i="6" s="1"/>
  <c r="T64" i="6"/>
  <c r="S64" i="6" s="1"/>
  <c r="T65" i="6"/>
  <c r="S65" i="6" s="1"/>
  <c r="T66" i="6"/>
  <c r="S66" i="6" s="1"/>
  <c r="T67" i="6"/>
  <c r="S67" i="6" s="1"/>
  <c r="T68" i="6"/>
  <c r="S68" i="6" s="1"/>
  <c r="T69" i="6"/>
  <c r="S69" i="6" s="1"/>
  <c r="T70" i="6"/>
  <c r="S70" i="6" s="1"/>
  <c r="T4" i="6"/>
  <c r="S4" i="6" s="1"/>
  <c r="T5" i="6"/>
  <c r="S5" i="6" s="1"/>
  <c r="T6" i="6"/>
  <c r="S6" i="6" s="1"/>
  <c r="T7" i="6"/>
  <c r="S7" i="6" s="1"/>
  <c r="T8" i="6"/>
  <c r="S8" i="6" s="1"/>
  <c r="T9" i="6"/>
  <c r="S9" i="6" s="1"/>
  <c r="T10" i="6"/>
  <c r="S10" i="6" s="1"/>
  <c r="T11" i="6"/>
  <c r="S11" i="6" s="1"/>
  <c r="T12" i="6"/>
  <c r="S12" i="6" s="1"/>
  <c r="T13" i="6"/>
  <c r="S13" i="6" s="1"/>
  <c r="T14" i="6"/>
  <c r="S14" i="6" s="1"/>
  <c r="T3" i="6"/>
  <c r="S3" i="6" s="1"/>
  <c r="O65" i="6"/>
  <c r="N65" i="6" s="1"/>
  <c r="O66" i="6"/>
  <c r="N66" i="6" s="1"/>
  <c r="O67" i="6"/>
  <c r="N67" i="6" s="1"/>
  <c r="O68" i="6"/>
  <c r="N68" i="6" s="1"/>
  <c r="O69" i="6"/>
  <c r="N69" i="6" s="1"/>
  <c r="O70" i="6"/>
  <c r="N70" i="6" s="1"/>
  <c r="O53" i="6"/>
  <c r="N53" i="6" s="1"/>
  <c r="O54" i="6"/>
  <c r="N54" i="6" s="1"/>
  <c r="O55" i="6"/>
  <c r="N55" i="6" s="1"/>
  <c r="O56" i="6"/>
  <c r="N56" i="6" s="1"/>
  <c r="O57" i="6"/>
  <c r="N57" i="6" s="1"/>
  <c r="O58" i="6"/>
  <c r="N58" i="6" s="1"/>
  <c r="O59" i="6"/>
  <c r="N59" i="6" s="1"/>
  <c r="O60" i="6"/>
  <c r="N60" i="6" s="1"/>
  <c r="O61" i="6"/>
  <c r="N61" i="6" s="1"/>
  <c r="O62" i="6"/>
  <c r="N62" i="6" s="1"/>
  <c r="O63" i="6"/>
  <c r="N63" i="6" s="1"/>
  <c r="O64" i="6"/>
  <c r="N64" i="6" s="1"/>
  <c r="O43" i="6"/>
  <c r="N43" i="6" s="1"/>
  <c r="O44" i="6"/>
  <c r="N44" i="6" s="1"/>
  <c r="O45" i="6"/>
  <c r="N45" i="6" s="1"/>
  <c r="O46" i="6"/>
  <c r="N46" i="6" s="1"/>
  <c r="O47" i="6"/>
  <c r="N47" i="6" s="1"/>
  <c r="O48" i="6"/>
  <c r="N48" i="6" s="1"/>
  <c r="O49" i="6"/>
  <c r="N49" i="6" s="1"/>
  <c r="O50" i="6"/>
  <c r="N50" i="6" s="1"/>
  <c r="O51" i="6"/>
  <c r="N51" i="6" s="1"/>
  <c r="O52" i="6"/>
  <c r="N52" i="6" s="1"/>
  <c r="O33" i="6"/>
  <c r="N33" i="6" s="1"/>
  <c r="O34" i="6"/>
  <c r="N34" i="6" s="1"/>
  <c r="O35" i="6"/>
  <c r="N35" i="6" s="1"/>
  <c r="O36" i="6"/>
  <c r="N36" i="6" s="1"/>
  <c r="O37" i="6"/>
  <c r="N37" i="6" s="1"/>
  <c r="O38" i="6"/>
  <c r="N38" i="6" s="1"/>
  <c r="O39" i="6"/>
  <c r="N39" i="6" s="1"/>
  <c r="O40" i="6"/>
  <c r="N40" i="6" s="1"/>
  <c r="O41" i="6"/>
  <c r="N41" i="6" s="1"/>
  <c r="O42" i="6"/>
  <c r="N42" i="6" s="1"/>
  <c r="O18" i="6"/>
  <c r="N18" i="6" s="1"/>
  <c r="O19" i="6"/>
  <c r="N19" i="6" s="1"/>
  <c r="O20" i="6"/>
  <c r="N20" i="6" s="1"/>
  <c r="O21" i="6"/>
  <c r="N21" i="6" s="1"/>
  <c r="O22" i="6"/>
  <c r="N22" i="6" s="1"/>
  <c r="O23" i="6"/>
  <c r="N23" i="6" s="1"/>
  <c r="O24" i="6"/>
  <c r="N24" i="6" s="1"/>
  <c r="O25" i="6"/>
  <c r="N25" i="6" s="1"/>
  <c r="O26" i="6"/>
  <c r="N26" i="6" s="1"/>
  <c r="O27" i="6"/>
  <c r="N27" i="6" s="1"/>
  <c r="O28" i="6"/>
  <c r="N28" i="6" s="1"/>
  <c r="O29" i="6"/>
  <c r="N29" i="6" s="1"/>
  <c r="O30" i="6"/>
  <c r="N30" i="6" s="1"/>
  <c r="O31" i="6"/>
  <c r="N31" i="6" s="1"/>
  <c r="O32" i="6"/>
  <c r="N32" i="6" s="1"/>
  <c r="O4" i="6"/>
  <c r="N4" i="6" s="1"/>
  <c r="O5" i="6"/>
  <c r="N5" i="6" s="1"/>
  <c r="O6" i="6"/>
  <c r="N6" i="6" s="1"/>
  <c r="O7" i="6"/>
  <c r="N7" i="6" s="1"/>
  <c r="O8" i="6"/>
  <c r="N8" i="6" s="1"/>
  <c r="O9" i="6"/>
  <c r="N9" i="6" s="1"/>
  <c r="O10" i="6"/>
  <c r="N10" i="6" s="1"/>
  <c r="O11" i="6"/>
  <c r="N11" i="6" s="1"/>
  <c r="O12" i="6"/>
  <c r="N12" i="6" s="1"/>
  <c r="O13" i="6"/>
  <c r="N13" i="6" s="1"/>
  <c r="O14" i="6"/>
  <c r="N14" i="6" s="1"/>
  <c r="O15" i="6"/>
  <c r="N15" i="6" s="1"/>
  <c r="O16" i="6"/>
  <c r="N16" i="6" s="1"/>
  <c r="O17" i="6"/>
  <c r="N17" i="6" s="1"/>
  <c r="O3" i="6"/>
  <c r="N3" i="6" s="1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3" i="6"/>
  <c r="M71" i="6"/>
  <c r="L71" i="6"/>
  <c r="K71" i="6"/>
  <c r="J71" i="6"/>
  <c r="H71" i="6"/>
  <c r="G71" i="6"/>
  <c r="F71" i="6"/>
  <c r="E71" i="6"/>
  <c r="D71" i="6"/>
  <c r="W71" i="6"/>
  <c r="V71" i="6"/>
  <c r="R71" i="6"/>
  <c r="Q71" i="6"/>
  <c r="U43" i="4"/>
  <c r="U44" i="4"/>
  <c r="U45" i="4"/>
  <c r="U46" i="4"/>
  <c r="U47" i="4"/>
  <c r="U48" i="4"/>
  <c r="U35" i="4"/>
  <c r="U36" i="4"/>
  <c r="U37" i="4"/>
  <c r="U38" i="4"/>
  <c r="U39" i="4"/>
  <c r="U40" i="4"/>
  <c r="U41" i="4"/>
  <c r="U42" i="4"/>
  <c r="U25" i="4"/>
  <c r="U26" i="4"/>
  <c r="U27" i="4"/>
  <c r="U28" i="4"/>
  <c r="U29" i="4"/>
  <c r="U30" i="4"/>
  <c r="U31" i="4"/>
  <c r="U32" i="4"/>
  <c r="U33" i="4"/>
  <c r="U34" i="4"/>
  <c r="U15" i="4"/>
  <c r="U16" i="4"/>
  <c r="U17" i="4"/>
  <c r="U18" i="4"/>
  <c r="U19" i="4"/>
  <c r="U20" i="4"/>
  <c r="U21" i="4"/>
  <c r="U22" i="4"/>
  <c r="U23" i="4"/>
  <c r="U24" i="4"/>
  <c r="U4" i="4"/>
  <c r="U5" i="4"/>
  <c r="U6" i="4"/>
  <c r="U7" i="4"/>
  <c r="U8" i="4"/>
  <c r="U9" i="4"/>
  <c r="U10" i="4"/>
  <c r="U11" i="4"/>
  <c r="U12" i="4"/>
  <c r="U13" i="4"/>
  <c r="U14" i="4"/>
  <c r="P47" i="4"/>
  <c r="P48" i="4"/>
  <c r="P41" i="4"/>
  <c r="P42" i="4"/>
  <c r="P43" i="4"/>
  <c r="P44" i="4"/>
  <c r="P45" i="4"/>
  <c r="P46" i="4"/>
  <c r="P40" i="4"/>
  <c r="P13" i="4"/>
  <c r="P14" i="4"/>
  <c r="P15" i="4"/>
  <c r="P16" i="4"/>
  <c r="P17" i="4"/>
  <c r="P12" i="4"/>
  <c r="P11" i="4"/>
  <c r="P10" i="4"/>
  <c r="P4" i="4"/>
  <c r="P5" i="4"/>
  <c r="P6" i="4"/>
  <c r="P7" i="4"/>
  <c r="P8" i="4"/>
  <c r="P9" i="4"/>
  <c r="U3" i="4"/>
  <c r="P3" i="4"/>
  <c r="Q33" i="5"/>
  <c r="Y51" i="5"/>
  <c r="Y52" i="5"/>
  <c r="Y53" i="5"/>
  <c r="Y54" i="5"/>
  <c r="Y55" i="5"/>
  <c r="Y56" i="5"/>
  <c r="Y57" i="5"/>
  <c r="Y42" i="5"/>
  <c r="Y43" i="5"/>
  <c r="Y44" i="5"/>
  <c r="Y45" i="5"/>
  <c r="Y46" i="5"/>
  <c r="Y47" i="5"/>
  <c r="Y48" i="5"/>
  <c r="Y49" i="5"/>
  <c r="Y50" i="5"/>
  <c r="Y35" i="5"/>
  <c r="Y36" i="5"/>
  <c r="Y37" i="5"/>
  <c r="Y38" i="5"/>
  <c r="Y39" i="5"/>
  <c r="Y40" i="5"/>
  <c r="Y41" i="5"/>
  <c r="Y28" i="5"/>
  <c r="Y29" i="5"/>
  <c r="Y30" i="5"/>
  <c r="Y31" i="5"/>
  <c r="Y32" i="5"/>
  <c r="Y33" i="5"/>
  <c r="Y34" i="5"/>
  <c r="Y16" i="5"/>
  <c r="Y17" i="5"/>
  <c r="Y18" i="5"/>
  <c r="Y19" i="5"/>
  <c r="Y20" i="5"/>
  <c r="Y21" i="5"/>
  <c r="Y22" i="5"/>
  <c r="Y23" i="5"/>
  <c r="Y24" i="5"/>
  <c r="Y25" i="5"/>
  <c r="Y26" i="5"/>
  <c r="Y27" i="5"/>
  <c r="Y4" i="5"/>
  <c r="Y5" i="5"/>
  <c r="Y6" i="5"/>
  <c r="Y7" i="5"/>
  <c r="Y8" i="5"/>
  <c r="Y9" i="5"/>
  <c r="Y10" i="5"/>
  <c r="Y11" i="5"/>
  <c r="Y12" i="5"/>
  <c r="Y13" i="5"/>
  <c r="Y14" i="5"/>
  <c r="Y15" i="5"/>
  <c r="Y3" i="5"/>
  <c r="AA55" i="5"/>
  <c r="AA56" i="5"/>
  <c r="AA57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31" i="5"/>
  <c r="AA32" i="5"/>
  <c r="AA33" i="5"/>
  <c r="AA34" i="5"/>
  <c r="AA35" i="5"/>
  <c r="AA36" i="5"/>
  <c r="AA37" i="5"/>
  <c r="AA38" i="5"/>
  <c r="AA39" i="5"/>
  <c r="AA40" i="5"/>
  <c r="AA21" i="5"/>
  <c r="AA22" i="5"/>
  <c r="AA23" i="5"/>
  <c r="AA24" i="5"/>
  <c r="AA25" i="5"/>
  <c r="AA26" i="5"/>
  <c r="AA27" i="5"/>
  <c r="AA28" i="5"/>
  <c r="AA29" i="5"/>
  <c r="AA30" i="5"/>
  <c r="AA13" i="5"/>
  <c r="AA14" i="5"/>
  <c r="AA15" i="5"/>
  <c r="AA16" i="5"/>
  <c r="AA17" i="5"/>
  <c r="AA18" i="5"/>
  <c r="AA19" i="5"/>
  <c r="AA20" i="5"/>
  <c r="AA4" i="5"/>
  <c r="AA5" i="5"/>
  <c r="AA6" i="5"/>
  <c r="AA7" i="5"/>
  <c r="AA8" i="5"/>
  <c r="AA9" i="5"/>
  <c r="AA10" i="5"/>
  <c r="AA11" i="5"/>
  <c r="AA12" i="5"/>
  <c r="AA3" i="5"/>
  <c r="Q55" i="5"/>
  <c r="V55" i="5"/>
  <c r="V56" i="5"/>
  <c r="V57" i="5"/>
  <c r="V47" i="5"/>
  <c r="V48" i="5"/>
  <c r="V49" i="5"/>
  <c r="V50" i="5"/>
  <c r="V51" i="5"/>
  <c r="V52" i="5"/>
  <c r="V53" i="5"/>
  <c r="V54" i="5"/>
  <c r="V38" i="5"/>
  <c r="V39" i="5"/>
  <c r="V40" i="5"/>
  <c r="V41" i="5"/>
  <c r="V42" i="5"/>
  <c r="V43" i="5"/>
  <c r="V44" i="5"/>
  <c r="V45" i="5"/>
  <c r="V46" i="5"/>
  <c r="V33" i="5"/>
  <c r="V34" i="5"/>
  <c r="V35" i="5"/>
  <c r="V36" i="5"/>
  <c r="V37" i="5"/>
  <c r="W32" i="5"/>
  <c r="R32" i="5"/>
  <c r="Q32" i="5"/>
  <c r="V32" i="5"/>
  <c r="Q29" i="5"/>
  <c r="Q30" i="5"/>
  <c r="Q31" i="5"/>
  <c r="V29" i="5"/>
  <c r="V30" i="5"/>
  <c r="V31" i="5"/>
  <c r="V28" i="5"/>
  <c r="Q28" i="5"/>
  <c r="V18" i="5"/>
  <c r="V19" i="5"/>
  <c r="V20" i="5"/>
  <c r="V21" i="5"/>
  <c r="V22" i="5"/>
  <c r="V23" i="5"/>
  <c r="V24" i="5"/>
  <c r="V25" i="5"/>
  <c r="V26" i="5"/>
  <c r="V27" i="5"/>
  <c r="V9" i="5"/>
  <c r="V10" i="5"/>
  <c r="V11" i="5"/>
  <c r="V12" i="5"/>
  <c r="V13" i="5"/>
  <c r="V14" i="5"/>
  <c r="V15" i="5"/>
  <c r="V16" i="5"/>
  <c r="V17" i="5"/>
  <c r="V4" i="5"/>
  <c r="V5" i="5"/>
  <c r="V6" i="5"/>
  <c r="V7" i="5"/>
  <c r="V8" i="5"/>
  <c r="V3" i="5"/>
  <c r="O32" i="5"/>
  <c r="T32" i="5"/>
  <c r="P32" i="5"/>
  <c r="U32" i="5"/>
  <c r="P28" i="5"/>
  <c r="U28" i="5"/>
  <c r="O28" i="5"/>
  <c r="N28" i="5" s="1"/>
  <c r="T28" i="5"/>
  <c r="S28" i="5" s="1"/>
  <c r="I29" i="5"/>
  <c r="O29" i="5"/>
  <c r="P29" i="5"/>
  <c r="R29" i="5"/>
  <c r="T29" i="5"/>
  <c r="U29" i="5"/>
  <c r="W29" i="5"/>
  <c r="I30" i="5"/>
  <c r="O30" i="5"/>
  <c r="P30" i="5"/>
  <c r="R30" i="5"/>
  <c r="T30" i="5"/>
  <c r="U30" i="5"/>
  <c r="W30" i="5"/>
  <c r="I31" i="5"/>
  <c r="O31" i="5"/>
  <c r="P31" i="5"/>
  <c r="R31" i="5"/>
  <c r="T31" i="5"/>
  <c r="U31" i="5"/>
  <c r="W31" i="5"/>
  <c r="I33" i="5"/>
  <c r="O33" i="5"/>
  <c r="P33" i="5"/>
  <c r="R33" i="5"/>
  <c r="T33" i="5"/>
  <c r="U33" i="5"/>
  <c r="W33" i="5"/>
  <c r="I34" i="5"/>
  <c r="O34" i="5"/>
  <c r="P34" i="5"/>
  <c r="Q34" i="5"/>
  <c r="R34" i="5"/>
  <c r="T34" i="5"/>
  <c r="U34" i="5"/>
  <c r="W34" i="5"/>
  <c r="I35" i="5"/>
  <c r="O35" i="5"/>
  <c r="P35" i="5"/>
  <c r="Q35" i="5"/>
  <c r="R35" i="5"/>
  <c r="T35" i="5"/>
  <c r="U35" i="5"/>
  <c r="W35" i="5"/>
  <c r="I36" i="5"/>
  <c r="O36" i="5"/>
  <c r="P36" i="5"/>
  <c r="Q36" i="5"/>
  <c r="R36" i="5"/>
  <c r="T36" i="5"/>
  <c r="U36" i="5"/>
  <c r="W36" i="5"/>
  <c r="I37" i="5"/>
  <c r="O37" i="5"/>
  <c r="P37" i="5"/>
  <c r="Q37" i="5"/>
  <c r="R37" i="5"/>
  <c r="T37" i="5"/>
  <c r="U37" i="5"/>
  <c r="W37" i="5"/>
  <c r="N32" i="5" l="1"/>
  <c r="S32" i="5"/>
  <c r="I71" i="6"/>
  <c r="O71" i="6"/>
  <c r="T71" i="6"/>
  <c r="P71" i="6"/>
  <c r="U71" i="6"/>
  <c r="N71" i="6"/>
  <c r="N36" i="5"/>
  <c r="S35" i="5"/>
  <c r="N34" i="5"/>
  <c r="N31" i="5"/>
  <c r="S30" i="5"/>
  <c r="N29" i="5"/>
  <c r="X37" i="5"/>
  <c r="N37" i="5"/>
  <c r="S33" i="5"/>
  <c r="S31" i="5"/>
  <c r="X30" i="5"/>
  <c r="N30" i="5"/>
  <c r="S37" i="5"/>
  <c r="S36" i="5"/>
  <c r="X35" i="5"/>
  <c r="N35" i="5"/>
  <c r="S34" i="5"/>
  <c r="X33" i="5"/>
  <c r="N33" i="5"/>
  <c r="S29" i="5"/>
  <c r="X36" i="5"/>
  <c r="X34" i="5"/>
  <c r="X31" i="5"/>
  <c r="X29" i="5"/>
  <c r="U56" i="5"/>
  <c r="U57" i="5"/>
  <c r="U55" i="5"/>
  <c r="Z58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S26" i="5" s="1"/>
  <c r="U2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3" i="5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S42" i="4" s="1"/>
  <c r="T43" i="4"/>
  <c r="T44" i="4"/>
  <c r="T45" i="4"/>
  <c r="T46" i="4"/>
  <c r="T47" i="4"/>
  <c r="T48" i="4"/>
  <c r="T3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W48" i="4"/>
  <c r="V48" i="4"/>
  <c r="R48" i="4"/>
  <c r="Q48" i="4"/>
  <c r="N48" i="4"/>
  <c r="W47" i="4"/>
  <c r="V47" i="4"/>
  <c r="R47" i="4"/>
  <c r="Q47" i="4"/>
  <c r="W46" i="4"/>
  <c r="V46" i="4"/>
  <c r="R46" i="4"/>
  <c r="Q46" i="4"/>
  <c r="W45" i="4"/>
  <c r="V45" i="4"/>
  <c r="R45" i="4"/>
  <c r="Q45" i="4"/>
  <c r="W44" i="4"/>
  <c r="V44" i="4"/>
  <c r="R44" i="4"/>
  <c r="Q44" i="4"/>
  <c r="W43" i="4"/>
  <c r="V43" i="4"/>
  <c r="R43" i="4"/>
  <c r="Q43" i="4"/>
  <c r="W42" i="4"/>
  <c r="V42" i="4"/>
  <c r="R42" i="4"/>
  <c r="Q42" i="4"/>
  <c r="W41" i="4"/>
  <c r="V41" i="4"/>
  <c r="R41" i="4"/>
  <c r="Q41" i="4"/>
  <c r="W40" i="4"/>
  <c r="V40" i="4"/>
  <c r="R40" i="4"/>
  <c r="Q40" i="4"/>
  <c r="W39" i="4"/>
  <c r="V39" i="4"/>
  <c r="R39" i="4"/>
  <c r="Q39" i="4"/>
  <c r="P39" i="4"/>
  <c r="W38" i="4"/>
  <c r="V38" i="4"/>
  <c r="R38" i="4"/>
  <c r="Q38" i="4"/>
  <c r="P38" i="4"/>
  <c r="W37" i="4"/>
  <c r="V37" i="4"/>
  <c r="R37" i="4"/>
  <c r="Q37" i="4"/>
  <c r="P37" i="4"/>
  <c r="N37" i="4" s="1"/>
  <c r="W36" i="4"/>
  <c r="V36" i="4"/>
  <c r="R36" i="4"/>
  <c r="Q36" i="4"/>
  <c r="P36" i="4"/>
  <c r="W35" i="4"/>
  <c r="V35" i="4"/>
  <c r="R35" i="4"/>
  <c r="Q35" i="4"/>
  <c r="P35" i="4"/>
  <c r="W34" i="4"/>
  <c r="V34" i="4"/>
  <c r="R34" i="4"/>
  <c r="Q34" i="4"/>
  <c r="P34" i="4"/>
  <c r="W33" i="4"/>
  <c r="V33" i="4"/>
  <c r="R33" i="4"/>
  <c r="Q33" i="4"/>
  <c r="P33" i="4"/>
  <c r="W32" i="4"/>
  <c r="V32" i="4"/>
  <c r="R32" i="4"/>
  <c r="Q32" i="4"/>
  <c r="P32" i="4"/>
  <c r="W31" i="4"/>
  <c r="V31" i="4"/>
  <c r="R31" i="4"/>
  <c r="Q31" i="4"/>
  <c r="P31" i="4"/>
  <c r="W30" i="4"/>
  <c r="V30" i="4"/>
  <c r="R30" i="4"/>
  <c r="Q30" i="4"/>
  <c r="P30" i="4"/>
  <c r="W29" i="4"/>
  <c r="V29" i="4"/>
  <c r="R29" i="4"/>
  <c r="Q29" i="4"/>
  <c r="P29" i="4"/>
  <c r="W28" i="4"/>
  <c r="V28" i="4"/>
  <c r="R28" i="4"/>
  <c r="Q28" i="4"/>
  <c r="P28" i="4"/>
  <c r="W27" i="4"/>
  <c r="V27" i="4"/>
  <c r="R27" i="4"/>
  <c r="Q27" i="4"/>
  <c r="P27" i="4"/>
  <c r="W26" i="4"/>
  <c r="V26" i="4"/>
  <c r="R26" i="4"/>
  <c r="Q26" i="4"/>
  <c r="P26" i="4"/>
  <c r="W25" i="4"/>
  <c r="V25" i="4"/>
  <c r="R25" i="4"/>
  <c r="Q25" i="4"/>
  <c r="P25" i="4"/>
  <c r="W24" i="4"/>
  <c r="V24" i="4"/>
  <c r="R24" i="4"/>
  <c r="Q24" i="4"/>
  <c r="P24" i="4"/>
  <c r="W23" i="4"/>
  <c r="V23" i="4"/>
  <c r="R23" i="4"/>
  <c r="Q23" i="4"/>
  <c r="P23" i="4"/>
  <c r="W22" i="4"/>
  <c r="V22" i="4"/>
  <c r="R22" i="4"/>
  <c r="Q22" i="4"/>
  <c r="P22" i="4"/>
  <c r="W21" i="4"/>
  <c r="V21" i="4"/>
  <c r="R21" i="4"/>
  <c r="Q21" i="4"/>
  <c r="P21" i="4"/>
  <c r="N21" i="4" s="1"/>
  <c r="W20" i="4"/>
  <c r="V20" i="4"/>
  <c r="R20" i="4"/>
  <c r="Q20" i="4"/>
  <c r="P20" i="4"/>
  <c r="W19" i="4"/>
  <c r="V19" i="4"/>
  <c r="R19" i="4"/>
  <c r="Q19" i="4"/>
  <c r="P19" i="4"/>
  <c r="W18" i="4"/>
  <c r="V18" i="4"/>
  <c r="R18" i="4"/>
  <c r="Q18" i="4"/>
  <c r="P18" i="4"/>
  <c r="W17" i="4"/>
  <c r="V17" i="4"/>
  <c r="R17" i="4"/>
  <c r="N17" i="4" s="1"/>
  <c r="Q17" i="4"/>
  <c r="W16" i="4"/>
  <c r="V16" i="4"/>
  <c r="R16" i="4"/>
  <c r="Q16" i="4"/>
  <c r="W15" i="4"/>
  <c r="V15" i="4"/>
  <c r="R15" i="4"/>
  <c r="Q15" i="4"/>
  <c r="W14" i="4"/>
  <c r="V14" i="4"/>
  <c r="R14" i="4"/>
  <c r="Q14" i="4"/>
  <c r="W13" i="4"/>
  <c r="V13" i="4"/>
  <c r="R13" i="4"/>
  <c r="Q13" i="4"/>
  <c r="W12" i="4"/>
  <c r="V12" i="4"/>
  <c r="R12" i="4"/>
  <c r="Q12" i="4"/>
  <c r="W11" i="4"/>
  <c r="V11" i="4"/>
  <c r="R11" i="4"/>
  <c r="Q11" i="4"/>
  <c r="W10" i="4"/>
  <c r="V10" i="4"/>
  <c r="R10" i="4"/>
  <c r="Q10" i="4"/>
  <c r="N10" i="4"/>
  <c r="W9" i="4"/>
  <c r="V9" i="4"/>
  <c r="R9" i="4"/>
  <c r="Q9" i="4"/>
  <c r="W8" i="4"/>
  <c r="V8" i="4"/>
  <c r="R8" i="4"/>
  <c r="Q8" i="4"/>
  <c r="W7" i="4"/>
  <c r="V7" i="4"/>
  <c r="R7" i="4"/>
  <c r="Q7" i="4"/>
  <c r="W6" i="4"/>
  <c r="V6" i="4"/>
  <c r="R6" i="4"/>
  <c r="Q6" i="4"/>
  <c r="W5" i="4"/>
  <c r="V5" i="4"/>
  <c r="R5" i="4"/>
  <c r="Q5" i="4"/>
  <c r="W4" i="4"/>
  <c r="V4" i="4"/>
  <c r="R4" i="4"/>
  <c r="Q4" i="4"/>
  <c r="W3" i="4"/>
  <c r="V3" i="4"/>
  <c r="R3" i="4"/>
  <c r="Q3" i="4"/>
  <c r="T4" i="5"/>
  <c r="W4" i="5"/>
  <c r="T5" i="5"/>
  <c r="W5" i="5"/>
  <c r="T6" i="5"/>
  <c r="W6" i="5"/>
  <c r="T7" i="5"/>
  <c r="W7" i="5"/>
  <c r="T8" i="5"/>
  <c r="W8" i="5"/>
  <c r="T9" i="5"/>
  <c r="W9" i="5"/>
  <c r="T10" i="5"/>
  <c r="W10" i="5"/>
  <c r="T11" i="5"/>
  <c r="W11" i="5"/>
  <c r="T12" i="5"/>
  <c r="W12" i="5"/>
  <c r="T13" i="5"/>
  <c r="W13" i="5"/>
  <c r="T14" i="5"/>
  <c r="W14" i="5"/>
  <c r="T15" i="5"/>
  <c r="W15" i="5"/>
  <c r="T16" i="5"/>
  <c r="W16" i="5"/>
  <c r="T17" i="5"/>
  <c r="W17" i="5"/>
  <c r="T18" i="5"/>
  <c r="W18" i="5"/>
  <c r="T19" i="5"/>
  <c r="W19" i="5"/>
  <c r="T20" i="5"/>
  <c r="W20" i="5"/>
  <c r="T21" i="5"/>
  <c r="W21" i="5"/>
  <c r="T22" i="5"/>
  <c r="W22" i="5"/>
  <c r="T23" i="5"/>
  <c r="W23" i="5"/>
  <c r="X23" i="5" s="1"/>
  <c r="T24" i="5"/>
  <c r="W24" i="5"/>
  <c r="T25" i="5"/>
  <c r="W25" i="5"/>
  <c r="T26" i="5"/>
  <c r="W26" i="5"/>
  <c r="T27" i="5"/>
  <c r="W27" i="5"/>
  <c r="T38" i="5"/>
  <c r="W38" i="5"/>
  <c r="T39" i="5"/>
  <c r="W39" i="5"/>
  <c r="T40" i="5"/>
  <c r="W40" i="5"/>
  <c r="T41" i="5"/>
  <c r="W41" i="5"/>
  <c r="T42" i="5"/>
  <c r="W42" i="5"/>
  <c r="T43" i="5"/>
  <c r="W43" i="5"/>
  <c r="T44" i="5"/>
  <c r="W44" i="5"/>
  <c r="T45" i="5"/>
  <c r="W45" i="5"/>
  <c r="T46" i="5"/>
  <c r="W46" i="5"/>
  <c r="T47" i="5"/>
  <c r="W47" i="5"/>
  <c r="T48" i="5"/>
  <c r="W48" i="5"/>
  <c r="T49" i="5"/>
  <c r="W49" i="5"/>
  <c r="T50" i="5"/>
  <c r="W50" i="5"/>
  <c r="T51" i="5"/>
  <c r="W51" i="5"/>
  <c r="T52" i="5"/>
  <c r="W52" i="5"/>
  <c r="T53" i="5"/>
  <c r="W53" i="5"/>
  <c r="T54" i="5"/>
  <c r="W54" i="5"/>
  <c r="T55" i="5"/>
  <c r="W55" i="5"/>
  <c r="T56" i="5"/>
  <c r="W56" i="5"/>
  <c r="T57" i="5"/>
  <c r="W57" i="5"/>
  <c r="W3" i="5"/>
  <c r="T3" i="5"/>
  <c r="T58" i="5" s="1"/>
  <c r="S11" i="5"/>
  <c r="Q3" i="5"/>
  <c r="R3" i="5"/>
  <c r="Q4" i="5"/>
  <c r="R4" i="5"/>
  <c r="Q5" i="5"/>
  <c r="R5" i="5"/>
  <c r="Q6" i="5"/>
  <c r="R6" i="5"/>
  <c r="Q7" i="5"/>
  <c r="R7" i="5"/>
  <c r="Q8" i="5"/>
  <c r="R8" i="5"/>
  <c r="Q9" i="5"/>
  <c r="R9" i="5"/>
  <c r="Q10" i="5"/>
  <c r="R10" i="5"/>
  <c r="Q11" i="5"/>
  <c r="R11" i="5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Q27" i="5"/>
  <c r="R27" i="5"/>
  <c r="Q38" i="5"/>
  <c r="R38" i="5"/>
  <c r="Q39" i="5"/>
  <c r="R39" i="5"/>
  <c r="Q40" i="5"/>
  <c r="R40" i="5"/>
  <c r="Q41" i="5"/>
  <c r="R41" i="5"/>
  <c r="Q42" i="5"/>
  <c r="R42" i="5"/>
  <c r="Q43" i="5"/>
  <c r="R43" i="5"/>
  <c r="Q44" i="5"/>
  <c r="R44" i="5"/>
  <c r="Q45" i="5"/>
  <c r="R45" i="5"/>
  <c r="Q46" i="5"/>
  <c r="R46" i="5"/>
  <c r="Q47" i="5"/>
  <c r="R47" i="5"/>
  <c r="Q48" i="5"/>
  <c r="R48" i="5"/>
  <c r="Q49" i="5"/>
  <c r="R49" i="5"/>
  <c r="Q50" i="5"/>
  <c r="R50" i="5"/>
  <c r="Q51" i="5"/>
  <c r="R51" i="5"/>
  <c r="Q52" i="5"/>
  <c r="R52" i="5"/>
  <c r="Q53" i="5"/>
  <c r="R53" i="5"/>
  <c r="Q54" i="5"/>
  <c r="R54" i="5"/>
  <c r="R55" i="5"/>
  <c r="Q56" i="5"/>
  <c r="R56" i="5"/>
  <c r="Q57" i="5"/>
  <c r="R57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3" i="5"/>
  <c r="N7" i="4" l="1"/>
  <c r="R49" i="4"/>
  <c r="N16" i="4"/>
  <c r="S22" i="4"/>
  <c r="N24" i="4"/>
  <c r="N40" i="4"/>
  <c r="N42" i="4"/>
  <c r="N45" i="4"/>
  <c r="S30" i="4"/>
  <c r="S12" i="4"/>
  <c r="S43" i="5"/>
  <c r="S25" i="5"/>
  <c r="S21" i="5"/>
  <c r="S15" i="5"/>
  <c r="N15" i="4"/>
  <c r="N11" i="4"/>
  <c r="S46" i="4"/>
  <c r="S34" i="4"/>
  <c r="S8" i="4"/>
  <c r="N4" i="4"/>
  <c r="N6" i="4"/>
  <c r="N12" i="4"/>
  <c r="N29" i="4"/>
  <c r="N32" i="4"/>
  <c r="S38" i="4"/>
  <c r="N44" i="4"/>
  <c r="N41" i="4"/>
  <c r="S26" i="4"/>
  <c r="N43" i="4"/>
  <c r="N9" i="4"/>
  <c r="S44" i="4"/>
  <c r="S40" i="4"/>
  <c r="S36" i="4"/>
  <c r="S28" i="4"/>
  <c r="S24" i="4"/>
  <c r="S20" i="4"/>
  <c r="S3" i="4"/>
  <c r="N8" i="4"/>
  <c r="N14" i="4"/>
  <c r="S17" i="4"/>
  <c r="N18" i="4"/>
  <c r="N20" i="4"/>
  <c r="N25" i="4"/>
  <c r="N28" i="4"/>
  <c r="N33" i="4"/>
  <c r="N36" i="4"/>
  <c r="N46" i="4"/>
  <c r="N47" i="4"/>
  <c r="O49" i="4"/>
  <c r="S32" i="4"/>
  <c r="S10" i="4"/>
  <c r="T49" i="4"/>
  <c r="Q49" i="4"/>
  <c r="N19" i="4"/>
  <c r="N22" i="4"/>
  <c r="N23" i="4"/>
  <c r="N26" i="4"/>
  <c r="N27" i="4"/>
  <c r="N30" i="4"/>
  <c r="N31" i="4"/>
  <c r="N34" i="4"/>
  <c r="N35" i="4"/>
  <c r="N38" i="4"/>
  <c r="N39" i="4"/>
  <c r="R58" i="5"/>
  <c r="S39" i="5"/>
  <c r="S3" i="5"/>
  <c r="S7" i="5"/>
  <c r="S47" i="5"/>
  <c r="S23" i="5"/>
  <c r="S41" i="5"/>
  <c r="S19" i="5"/>
  <c r="S13" i="5"/>
  <c r="S9" i="5"/>
  <c r="S4" i="5"/>
  <c r="S71" i="6"/>
  <c r="S48" i="4"/>
  <c r="V49" i="4"/>
  <c r="W49" i="4"/>
  <c r="P49" i="4"/>
  <c r="U49" i="4"/>
  <c r="S5" i="4"/>
  <c r="S15" i="4"/>
  <c r="S13" i="4"/>
  <c r="N5" i="4"/>
  <c r="N3" i="4"/>
  <c r="S45" i="5"/>
  <c r="X26" i="5"/>
  <c r="X40" i="5"/>
  <c r="X48" i="5"/>
  <c r="X52" i="5"/>
  <c r="X55" i="5"/>
  <c r="S55" i="5"/>
  <c r="S24" i="5"/>
  <c r="S14" i="5"/>
  <c r="S10" i="5"/>
  <c r="S8" i="5"/>
  <c r="S6" i="5"/>
  <c r="S49" i="5"/>
  <c r="X15" i="5"/>
  <c r="N55" i="5"/>
  <c r="N52" i="5"/>
  <c r="N48" i="5"/>
  <c r="N44" i="5"/>
  <c r="N40" i="5"/>
  <c r="N26" i="5"/>
  <c r="N20" i="5"/>
  <c r="N12" i="5"/>
  <c r="N57" i="5"/>
  <c r="P58" i="5"/>
  <c r="W58" i="5"/>
  <c r="S12" i="5"/>
  <c r="S17" i="5"/>
  <c r="O58" i="5"/>
  <c r="X19" i="5"/>
  <c r="S52" i="5"/>
  <c r="N54" i="5"/>
  <c r="N50" i="5"/>
  <c r="N46" i="5"/>
  <c r="N42" i="5"/>
  <c r="N38" i="5"/>
  <c r="N24" i="5"/>
  <c r="N16" i="5"/>
  <c r="X7" i="5"/>
  <c r="N53" i="5"/>
  <c r="N49" i="5"/>
  <c r="N45" i="5"/>
  <c r="N43" i="5"/>
  <c r="N41" i="5"/>
  <c r="N25" i="5"/>
  <c r="N23" i="5"/>
  <c r="N21" i="5"/>
  <c r="N18" i="5"/>
  <c r="N9" i="5"/>
  <c r="S57" i="5"/>
  <c r="X10" i="5"/>
  <c r="X17" i="5"/>
  <c r="X39" i="5"/>
  <c r="X43" i="5"/>
  <c r="X47" i="5"/>
  <c r="X51" i="5"/>
  <c r="S51" i="5"/>
  <c r="S18" i="5"/>
  <c r="S16" i="5"/>
  <c r="N56" i="5"/>
  <c r="N51" i="5"/>
  <c r="N47" i="5"/>
  <c r="N39" i="5"/>
  <c r="N27" i="5"/>
  <c r="N22" i="5"/>
  <c r="N19" i="5"/>
  <c r="N17" i="5"/>
  <c r="N15" i="5"/>
  <c r="N14" i="5"/>
  <c r="N13" i="5"/>
  <c r="N11" i="5"/>
  <c r="N10" i="5"/>
  <c r="N8" i="5"/>
  <c r="N7" i="5"/>
  <c r="N6" i="5"/>
  <c r="N5" i="5"/>
  <c r="N4" i="5"/>
  <c r="X11" i="5"/>
  <c r="S54" i="5"/>
  <c r="S50" i="5"/>
  <c r="S48" i="5"/>
  <c r="S46" i="5"/>
  <c r="S44" i="5"/>
  <c r="S42" i="5"/>
  <c r="S40" i="5"/>
  <c r="S38" i="5"/>
  <c r="S27" i="5"/>
  <c r="X25" i="5"/>
  <c r="X22" i="5"/>
  <c r="S20" i="5"/>
  <c r="S22" i="5"/>
  <c r="X18" i="5"/>
  <c r="X21" i="5"/>
  <c r="X14" i="5"/>
  <c r="X13" i="5"/>
  <c r="X9" i="5"/>
  <c r="X6" i="5"/>
  <c r="S5" i="5"/>
  <c r="V58" i="5"/>
  <c r="X5" i="5"/>
  <c r="Q58" i="5"/>
  <c r="U58" i="5"/>
  <c r="S4" i="4"/>
  <c r="S6" i="4"/>
  <c r="S7" i="4"/>
  <c r="S9" i="4"/>
  <c r="S11" i="4"/>
  <c r="N13" i="4"/>
  <c r="S14" i="4"/>
  <c r="S16" i="4"/>
  <c r="S18" i="4"/>
  <c r="S19" i="4"/>
  <c r="S21" i="4"/>
  <c r="S23" i="4"/>
  <c r="S25" i="4"/>
  <c r="S27" i="4"/>
  <c r="S29" i="4"/>
  <c r="S31" i="4"/>
  <c r="S33" i="4"/>
  <c r="S35" i="4"/>
  <c r="S37" i="4"/>
  <c r="S39" i="4"/>
  <c r="S41" i="4"/>
  <c r="S43" i="4"/>
  <c r="S45" i="4"/>
  <c r="S47" i="4"/>
  <c r="X57" i="5"/>
  <c r="X56" i="5"/>
  <c r="X54" i="5"/>
  <c r="X53" i="5"/>
  <c r="X50" i="5"/>
  <c r="X49" i="5"/>
  <c r="X46" i="5"/>
  <c r="X45" i="5"/>
  <c r="X42" i="5"/>
  <c r="X41" i="5"/>
  <c r="X38" i="5"/>
  <c r="X27" i="5"/>
  <c r="S53" i="5"/>
  <c r="S56" i="5"/>
  <c r="Y58" i="5"/>
  <c r="AA58" i="5"/>
  <c r="X4" i="5"/>
  <c r="X8" i="5"/>
  <c r="X12" i="5"/>
  <c r="X16" i="5"/>
  <c r="X20" i="5"/>
  <c r="X24" i="5"/>
  <c r="X44" i="5"/>
  <c r="X3" i="5"/>
  <c r="N3" i="5"/>
  <c r="L49" i="4"/>
  <c r="M49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3" i="4"/>
  <c r="M58" i="5"/>
  <c r="L58" i="5"/>
  <c r="K58" i="5"/>
  <c r="J58" i="5"/>
  <c r="H58" i="5"/>
  <c r="G58" i="5"/>
  <c r="F58" i="5"/>
  <c r="E58" i="5"/>
  <c r="D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K49" i="4"/>
  <c r="H49" i="4"/>
  <c r="G49" i="4"/>
  <c r="F49" i="4"/>
  <c r="E49" i="4"/>
  <c r="D49" i="4"/>
  <c r="S49" i="4" l="1"/>
  <c r="N49" i="4"/>
  <c r="N58" i="5"/>
  <c r="I58" i="5"/>
  <c r="S58" i="5"/>
  <c r="X58" i="5"/>
  <c r="I49" i="4"/>
  <c r="J49" i="4"/>
</calcChain>
</file>

<file path=xl/sharedStrings.xml><?xml version="1.0" encoding="utf-8"?>
<sst xmlns="http://schemas.openxmlformats.org/spreadsheetml/2006/main" count="43" uniqueCount="14">
  <si>
    <t>序号</t>
  </si>
  <si>
    <t>项目批准号</t>
  </si>
  <si>
    <t>间接费用</t>
  </si>
  <si>
    <t>批准金额</t>
  </si>
  <si>
    <r>
      <rPr>
        <sz val="11"/>
        <color rgb="FF333333"/>
        <rFont val="宋体"/>
        <family val="3"/>
        <charset val="134"/>
      </rPr>
      <t>年度</t>
    </r>
    <r>
      <rPr>
        <sz val="11"/>
        <color rgb="FF333333"/>
        <rFont val="Arial"/>
        <family val="2"/>
      </rPr>
      <t xml:space="preserve"> </t>
    </r>
    <phoneticPr fontId="2" type="noConversion"/>
  </si>
  <si>
    <t>间接经费年度拨款计划</t>
    <phoneticPr fontId="2" type="noConversion"/>
  </si>
  <si>
    <t>间接经费年度到款情况</t>
    <phoneticPr fontId="2" type="noConversion"/>
  </si>
  <si>
    <t>到账总额</t>
    <phoneticPr fontId="2" type="noConversion"/>
  </si>
  <si>
    <t>合计</t>
    <phoneticPr fontId="2" type="noConversion"/>
  </si>
  <si>
    <t>间接经费年度拨款计划</t>
    <phoneticPr fontId="2" type="noConversion"/>
  </si>
  <si>
    <t>国家自然基金间接经费学校账号</t>
    <phoneticPr fontId="2" type="noConversion"/>
  </si>
  <si>
    <t>科技处管理账号</t>
    <phoneticPr fontId="2" type="noConversion"/>
  </si>
  <si>
    <t>国家自然基金个人绩效资金账号</t>
    <phoneticPr fontId="2" type="noConversion"/>
  </si>
  <si>
    <t>国家自然基金间接经费学院账号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</si>
</sst>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1"/>
      <color rgb="FF333333"/>
      <name val="Arial"/>
      <family val="2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1"/>
      <color rgb="FF333333"/>
      <name val="宋体"/>
      <family val="3"/>
      <charset val="134"/>
    </font>
    <font>
      <sz val="10"/>
      <color rgb="FF333333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1"/>
      <color rgb="FF333333"/>
      <name val="Arial"/>
      <family val="2"/>
    </font>
    <font>
      <b/>
      <sz val="11"/>
      <color rgb="FF333333"/>
      <name val="宋体"/>
      <family val="3"/>
      <charset val="134"/>
    </font>
    <font>
      <sz val="10"/>
      <name val="Arial"/>
      <family val="2"/>
    </font>
    <font>
      <b/>
      <sz val="10"/>
      <name val="Arial"/>
      <family val="2"/>
    </font>
    <font>
      <sz val="11"/>
      <name val="宋体"/>
      <family val="2"/>
      <scheme val="minor"/>
    </font>
    <font>
      <sz val="11"/>
      <name val="Arial"/>
      <family val="2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zoomScaleNormal="100" workbookViewId="0">
      <selection activeCell="D3" sqref="D3"/>
    </sheetView>
  </sheetViews>
  <sheetFormatPr defaultRowHeight="13.5" x14ac:dyDescent="0.15"/>
  <cols>
    <col min="1" max="1" width="4" customWidth="1"/>
    <col min="2" max="2" width="8" customWidth="1"/>
    <col min="3" max="3" width="10.375" customWidth="1"/>
    <col min="4" max="4" width="8.5" customWidth="1"/>
    <col min="5" max="6" width="7" customWidth="1"/>
    <col min="7" max="7" width="6.875" customWidth="1"/>
    <col min="8" max="8" width="6.5" customWidth="1"/>
    <col min="9" max="9" width="8.875" customWidth="1"/>
    <col min="10" max="10" width="6.875" customWidth="1"/>
    <col min="11" max="11" width="7.375" customWidth="1"/>
    <col min="12" max="12" width="7.125" customWidth="1"/>
    <col min="13" max="13" width="6.25" customWidth="1"/>
    <col min="14" max="14" width="8.5" customWidth="1"/>
    <col min="15" max="15" width="7.875" customWidth="1"/>
    <col min="16" max="16" width="8.125" customWidth="1"/>
    <col min="17" max="17" width="8.375" customWidth="1"/>
    <col min="18" max="18" width="6.375" customWidth="1"/>
    <col min="19" max="19" width="8.375" customWidth="1"/>
    <col min="20" max="20" width="7.875" customWidth="1"/>
    <col min="21" max="22" width="8.125" customWidth="1"/>
    <col min="23" max="23" width="6.375" customWidth="1"/>
    <col min="24" max="24" width="8.5" customWidth="1"/>
    <col min="25" max="25" width="7.875" customWidth="1"/>
    <col min="26" max="27" width="6.875" customWidth="1"/>
    <col min="28" max="28" width="5.875" customWidth="1"/>
    <col min="31" max="31" width="6.375" customWidth="1"/>
    <col min="32" max="32" width="6.125" customWidth="1"/>
    <col min="33" max="33" width="5" customWidth="1"/>
  </cols>
  <sheetData>
    <row r="1" spans="1:33" ht="21.75" customHeight="1" x14ac:dyDescent="0.15">
      <c r="A1" s="51" t="s">
        <v>0</v>
      </c>
      <c r="B1" s="51" t="s">
        <v>4</v>
      </c>
      <c r="C1" s="51" t="s">
        <v>1</v>
      </c>
      <c r="D1" s="6" t="s">
        <v>2</v>
      </c>
      <c r="E1" s="45" t="s">
        <v>5</v>
      </c>
      <c r="F1" s="45"/>
      <c r="G1" s="45"/>
      <c r="H1" s="45"/>
      <c r="I1" s="48" t="s">
        <v>6</v>
      </c>
      <c r="J1" s="49"/>
      <c r="K1" s="49"/>
      <c r="L1" s="49"/>
      <c r="M1" s="50"/>
      <c r="N1" s="44" t="s">
        <v>11</v>
      </c>
      <c r="O1" s="42"/>
      <c r="P1" s="42"/>
      <c r="Q1" s="42"/>
      <c r="R1" s="43"/>
      <c r="S1" s="41" t="s">
        <v>12</v>
      </c>
      <c r="T1" s="42"/>
      <c r="U1" s="42"/>
      <c r="V1" s="42"/>
      <c r="W1" s="43"/>
      <c r="X1" s="41" t="s">
        <v>10</v>
      </c>
      <c r="Y1" s="42"/>
      <c r="Z1" s="42"/>
      <c r="AA1" s="42"/>
      <c r="AB1" s="43"/>
      <c r="AC1" s="41" t="s">
        <v>13</v>
      </c>
      <c r="AD1" s="42"/>
      <c r="AE1" s="42"/>
      <c r="AF1" s="42"/>
      <c r="AG1" s="43"/>
    </row>
    <row r="2" spans="1:33" ht="24" customHeight="1" x14ac:dyDescent="0.15">
      <c r="A2" s="52"/>
      <c r="B2" s="53"/>
      <c r="C2" s="53"/>
      <c r="D2" s="4" t="s">
        <v>3</v>
      </c>
      <c r="E2" s="3">
        <v>2016</v>
      </c>
      <c r="F2" s="3">
        <v>2017</v>
      </c>
      <c r="G2" s="3">
        <v>2018</v>
      </c>
      <c r="H2" s="3">
        <v>2019</v>
      </c>
      <c r="I2" s="15" t="s">
        <v>7</v>
      </c>
      <c r="J2" s="12">
        <v>2016</v>
      </c>
      <c r="K2" s="12">
        <v>2017</v>
      </c>
      <c r="L2" s="10">
        <v>2018</v>
      </c>
      <c r="M2" s="8">
        <v>2019</v>
      </c>
      <c r="N2" s="23" t="s">
        <v>7</v>
      </c>
      <c r="O2" s="24">
        <v>2016</v>
      </c>
      <c r="P2" s="24">
        <v>2017</v>
      </c>
      <c r="Q2" s="24">
        <v>2018</v>
      </c>
      <c r="R2" s="24">
        <v>2019</v>
      </c>
      <c r="S2" s="23" t="s">
        <v>7</v>
      </c>
      <c r="T2" s="24">
        <v>2016</v>
      </c>
      <c r="U2" s="24">
        <v>2017</v>
      </c>
      <c r="V2" s="24">
        <v>2018</v>
      </c>
      <c r="W2" s="24">
        <v>2019</v>
      </c>
      <c r="X2" s="23" t="s">
        <v>7</v>
      </c>
      <c r="Y2" s="24">
        <v>2016</v>
      </c>
      <c r="Z2" s="24">
        <v>2017</v>
      </c>
      <c r="AA2" s="24">
        <v>2018</v>
      </c>
      <c r="AB2" s="24">
        <v>2019</v>
      </c>
      <c r="AC2" s="23" t="s">
        <v>7</v>
      </c>
      <c r="AD2" s="24">
        <v>2016</v>
      </c>
      <c r="AE2" s="24">
        <v>2017</v>
      </c>
      <c r="AF2" s="24">
        <v>2018</v>
      </c>
      <c r="AG2" s="24"/>
    </row>
    <row r="3" spans="1:33" ht="24.95" customHeight="1" x14ac:dyDescent="0.15">
      <c r="A3" s="5">
        <v>1</v>
      </c>
      <c r="B3" s="1">
        <v>2015</v>
      </c>
      <c r="C3" s="1">
        <v>1501258</v>
      </c>
      <c r="D3" s="14">
        <v>3.6</v>
      </c>
      <c r="E3" s="1">
        <v>1.1879999999999999</v>
      </c>
      <c r="F3" s="1">
        <v>1.1879999999999999</v>
      </c>
      <c r="G3" s="1">
        <v>1.224</v>
      </c>
      <c r="H3" s="1">
        <v>0</v>
      </c>
      <c r="I3" s="16">
        <f>SUM(J3:M3)</f>
        <v>3.5999999999999996</v>
      </c>
      <c r="J3" s="9">
        <v>1.1879999999999999</v>
      </c>
      <c r="K3" s="9">
        <v>1.1879999999999999</v>
      </c>
      <c r="L3" s="9">
        <v>1.224</v>
      </c>
      <c r="M3" s="8"/>
      <c r="N3" s="1">
        <f>SUM(O3:R3)</f>
        <v>0.89999999999999991</v>
      </c>
      <c r="O3" s="1">
        <f>J3*0.25</f>
        <v>0.29699999999999999</v>
      </c>
      <c r="P3" s="1">
        <f>K3*0.25</f>
        <v>0.29699999999999999</v>
      </c>
      <c r="Q3" s="1">
        <f t="shared" ref="Q3:Q56" si="0">L3*0.25</f>
        <v>0.30599999999999999</v>
      </c>
      <c r="R3" s="1">
        <f t="shared" ref="R3:R56" si="1">M3*0.25</f>
        <v>0</v>
      </c>
      <c r="S3" s="1">
        <f>SUM(T3:W3)</f>
        <v>2.1059999999999999</v>
      </c>
      <c r="T3" s="1">
        <f>J3*0.25</f>
        <v>0.29699999999999999</v>
      </c>
      <c r="U3" s="1">
        <f>K3*0.75</f>
        <v>0.89100000000000001</v>
      </c>
      <c r="V3" s="1">
        <f>L3*0.75</f>
        <v>0.91799999999999993</v>
      </c>
      <c r="W3" s="1">
        <f t="shared" ref="W3" si="2">M3*0.25</f>
        <v>0</v>
      </c>
      <c r="X3" s="1">
        <f>SUM(Y3:AB3)</f>
        <v>0.29699999999999999</v>
      </c>
      <c r="Y3" s="1">
        <f>J3*0.25</f>
        <v>0.29699999999999999</v>
      </c>
      <c r="Z3" s="1">
        <v>0</v>
      </c>
      <c r="AA3" s="1">
        <f>0</f>
        <v>0</v>
      </c>
      <c r="AB3" s="1"/>
      <c r="AC3" s="1">
        <f>SUM(AD3:AG3)</f>
        <v>0.29699999999999999</v>
      </c>
      <c r="AD3" s="1">
        <f>J3*0.25</f>
        <v>0.29699999999999999</v>
      </c>
      <c r="AE3" s="1">
        <v>0</v>
      </c>
      <c r="AF3" s="1">
        <f>0</f>
        <v>0</v>
      </c>
      <c r="AG3" s="1"/>
    </row>
    <row r="4" spans="1:33" ht="24.95" customHeight="1" x14ac:dyDescent="0.15">
      <c r="A4" s="1">
        <v>2</v>
      </c>
      <c r="B4" s="2">
        <v>2015</v>
      </c>
      <c r="C4" s="2">
        <v>11501259</v>
      </c>
      <c r="D4" s="7">
        <v>3.4</v>
      </c>
      <c r="E4" s="1">
        <v>1.1220000000000001</v>
      </c>
      <c r="F4" s="1">
        <v>1.1220000000000001</v>
      </c>
      <c r="G4" s="1">
        <v>1.1559999999999999</v>
      </c>
      <c r="H4" s="1">
        <v>0</v>
      </c>
      <c r="I4" s="17">
        <f t="shared" ref="I4:I57" si="3">SUM(J4:M4)</f>
        <v>3.4000000000000004</v>
      </c>
      <c r="J4" s="11">
        <v>1.1220000000000001</v>
      </c>
      <c r="K4" s="9">
        <v>1.1220000000000001</v>
      </c>
      <c r="L4" s="9">
        <v>1.1559999999999999</v>
      </c>
      <c r="M4" s="9"/>
      <c r="N4" s="1">
        <f t="shared" ref="N4:N57" si="4">SUM(O4:R4)</f>
        <v>0.85000000000000009</v>
      </c>
      <c r="O4" s="1">
        <f t="shared" ref="O4:O57" si="5">J4*0.25</f>
        <v>0.28050000000000003</v>
      </c>
      <c r="P4" s="1">
        <f t="shared" ref="P4:P57" si="6">K4*0.25</f>
        <v>0.28050000000000003</v>
      </c>
      <c r="Q4" s="1">
        <f t="shared" si="0"/>
        <v>0.28899999999999998</v>
      </c>
      <c r="R4" s="1">
        <f t="shared" si="1"/>
        <v>0</v>
      </c>
      <c r="S4" s="1">
        <f t="shared" ref="S4:S57" si="7">SUM(T4:W4)</f>
        <v>1.9890000000000001</v>
      </c>
      <c r="T4" s="1">
        <f t="shared" ref="T4:T57" si="8">J4*0.25</f>
        <v>0.28050000000000003</v>
      </c>
      <c r="U4" s="1">
        <f t="shared" ref="U4:U54" si="9">K4*0.75</f>
        <v>0.84150000000000014</v>
      </c>
      <c r="V4" s="1">
        <f t="shared" ref="V4:V57" si="10">L4*0.75</f>
        <v>0.86699999999999999</v>
      </c>
      <c r="W4" s="1">
        <f t="shared" ref="W4:W57" si="11">M4*0.25</f>
        <v>0</v>
      </c>
      <c r="X4" s="1">
        <f t="shared" ref="X4:X57" si="12">SUM(Y4:AB4)</f>
        <v>0.28050000000000003</v>
      </c>
      <c r="Y4" s="1">
        <f t="shared" ref="Y4:Y57" si="13">J4*0.25</f>
        <v>0.28050000000000003</v>
      </c>
      <c r="Z4" s="1">
        <v>0</v>
      </c>
      <c r="AA4" s="1">
        <f>0</f>
        <v>0</v>
      </c>
      <c r="AB4" s="1"/>
      <c r="AC4" s="1">
        <f t="shared" ref="AC4:AC27" si="14">SUM(AD4:AG4)</f>
        <v>0.28050000000000003</v>
      </c>
      <c r="AD4" s="1">
        <f t="shared" ref="AD4:AD57" si="15">J4*0.25</f>
        <v>0.28050000000000003</v>
      </c>
      <c r="AE4" s="1">
        <v>0</v>
      </c>
      <c r="AF4" s="1">
        <f>0</f>
        <v>0</v>
      </c>
      <c r="AG4" s="1"/>
    </row>
    <row r="5" spans="1:33" ht="24.95" customHeight="1" x14ac:dyDescent="0.15">
      <c r="A5" s="1">
        <v>3</v>
      </c>
      <c r="B5" s="1">
        <v>2015</v>
      </c>
      <c r="C5" s="1">
        <v>11501260</v>
      </c>
      <c r="D5" s="14">
        <v>3</v>
      </c>
      <c r="E5" s="1">
        <v>0.99</v>
      </c>
      <c r="F5" s="1">
        <v>0.99</v>
      </c>
      <c r="G5" s="1">
        <v>1.02</v>
      </c>
      <c r="H5" s="1">
        <v>0</v>
      </c>
      <c r="I5" s="16">
        <f t="shared" si="3"/>
        <v>3</v>
      </c>
      <c r="J5" s="9">
        <v>0.99</v>
      </c>
      <c r="K5" s="9">
        <v>0.99</v>
      </c>
      <c r="L5" s="9">
        <v>1.02</v>
      </c>
      <c r="M5" s="9"/>
      <c r="N5" s="1">
        <f t="shared" si="4"/>
        <v>0.75</v>
      </c>
      <c r="O5" s="1">
        <f t="shared" si="5"/>
        <v>0.2475</v>
      </c>
      <c r="P5" s="1">
        <f t="shared" si="6"/>
        <v>0.2475</v>
      </c>
      <c r="Q5" s="1">
        <f t="shared" si="0"/>
        <v>0.255</v>
      </c>
      <c r="R5" s="1">
        <f t="shared" si="1"/>
        <v>0</v>
      </c>
      <c r="S5" s="1">
        <f t="shared" si="7"/>
        <v>1.7549999999999999</v>
      </c>
      <c r="T5" s="1">
        <f t="shared" si="8"/>
        <v>0.2475</v>
      </c>
      <c r="U5" s="1">
        <f t="shared" si="9"/>
        <v>0.74249999999999994</v>
      </c>
      <c r="V5" s="1">
        <f t="shared" si="10"/>
        <v>0.76500000000000001</v>
      </c>
      <c r="W5" s="1">
        <f t="shared" si="11"/>
        <v>0</v>
      </c>
      <c r="X5" s="1">
        <f t="shared" si="12"/>
        <v>0.2475</v>
      </c>
      <c r="Y5" s="1">
        <f t="shared" si="13"/>
        <v>0.2475</v>
      </c>
      <c r="Z5" s="1">
        <v>0</v>
      </c>
      <c r="AA5" s="1">
        <f>0</f>
        <v>0</v>
      </c>
      <c r="AB5" s="1"/>
      <c r="AC5" s="1">
        <f t="shared" si="14"/>
        <v>0.2475</v>
      </c>
      <c r="AD5" s="1">
        <f t="shared" si="15"/>
        <v>0.2475</v>
      </c>
      <c r="AE5" s="1">
        <v>0</v>
      </c>
      <c r="AF5" s="1">
        <f>0</f>
        <v>0</v>
      </c>
      <c r="AG5" s="1"/>
    </row>
    <row r="6" spans="1:33" ht="24.95" customHeight="1" x14ac:dyDescent="0.15">
      <c r="A6" s="1">
        <v>4</v>
      </c>
      <c r="B6" s="2">
        <v>2015</v>
      </c>
      <c r="C6" s="1">
        <v>11501261</v>
      </c>
      <c r="D6" s="14">
        <v>3.4</v>
      </c>
      <c r="E6" s="1">
        <v>1.1220000000000001</v>
      </c>
      <c r="F6" s="1">
        <v>1.1220000000000001</v>
      </c>
      <c r="G6" s="1">
        <v>1.1559999999999999</v>
      </c>
      <c r="H6" s="1">
        <v>0</v>
      </c>
      <c r="I6" s="16">
        <f t="shared" si="3"/>
        <v>3.4000000000000004</v>
      </c>
      <c r="J6" s="9">
        <v>1.1220000000000001</v>
      </c>
      <c r="K6" s="9">
        <v>1.1220000000000001</v>
      </c>
      <c r="L6" s="9">
        <v>1.1559999999999999</v>
      </c>
      <c r="M6" s="9"/>
      <c r="N6" s="1">
        <f t="shared" si="4"/>
        <v>0.85000000000000009</v>
      </c>
      <c r="O6" s="1">
        <f t="shared" si="5"/>
        <v>0.28050000000000003</v>
      </c>
      <c r="P6" s="1">
        <f t="shared" si="6"/>
        <v>0.28050000000000003</v>
      </c>
      <c r="Q6" s="1">
        <f t="shared" si="0"/>
        <v>0.28899999999999998</v>
      </c>
      <c r="R6" s="1">
        <f t="shared" si="1"/>
        <v>0</v>
      </c>
      <c r="S6" s="1">
        <f t="shared" si="7"/>
        <v>1.9890000000000001</v>
      </c>
      <c r="T6" s="1">
        <f t="shared" si="8"/>
        <v>0.28050000000000003</v>
      </c>
      <c r="U6" s="1">
        <f t="shared" si="9"/>
        <v>0.84150000000000014</v>
      </c>
      <c r="V6" s="1">
        <f t="shared" si="10"/>
        <v>0.86699999999999999</v>
      </c>
      <c r="W6" s="1">
        <f t="shared" si="11"/>
        <v>0</v>
      </c>
      <c r="X6" s="1">
        <f t="shared" si="12"/>
        <v>0.28050000000000003</v>
      </c>
      <c r="Y6" s="1">
        <f t="shared" si="13"/>
        <v>0.28050000000000003</v>
      </c>
      <c r="Z6" s="1">
        <v>0</v>
      </c>
      <c r="AA6" s="1">
        <f>0</f>
        <v>0</v>
      </c>
      <c r="AB6" s="1"/>
      <c r="AC6" s="1">
        <f t="shared" si="14"/>
        <v>0.28050000000000003</v>
      </c>
      <c r="AD6" s="1">
        <f t="shared" si="15"/>
        <v>0.28050000000000003</v>
      </c>
      <c r="AE6" s="1">
        <v>0</v>
      </c>
      <c r="AF6" s="1">
        <f>0</f>
        <v>0</v>
      </c>
      <c r="AG6" s="1"/>
    </row>
    <row r="7" spans="1:33" ht="24.95" customHeight="1" x14ac:dyDescent="0.15">
      <c r="A7" s="1">
        <v>5</v>
      </c>
      <c r="B7" s="1">
        <v>2015</v>
      </c>
      <c r="C7" s="1">
        <v>11501262</v>
      </c>
      <c r="D7" s="14">
        <v>3.24</v>
      </c>
      <c r="E7" s="1">
        <v>1.0691999999999999</v>
      </c>
      <c r="F7" s="1">
        <v>1.0691999999999999</v>
      </c>
      <c r="G7" s="1">
        <v>1.1015999999999999</v>
      </c>
      <c r="H7" s="1">
        <v>0</v>
      </c>
      <c r="I7" s="16">
        <f t="shared" si="3"/>
        <v>3.2399999999999998</v>
      </c>
      <c r="J7" s="9">
        <v>1.0691999999999999</v>
      </c>
      <c r="K7" s="9">
        <v>1.0691999999999999</v>
      </c>
      <c r="L7" s="9">
        <v>1.1015999999999999</v>
      </c>
      <c r="M7" s="9"/>
      <c r="N7" s="1">
        <f t="shared" si="4"/>
        <v>0.80999999999999994</v>
      </c>
      <c r="O7" s="1">
        <f t="shared" si="5"/>
        <v>0.26729999999999998</v>
      </c>
      <c r="P7" s="1">
        <f t="shared" si="6"/>
        <v>0.26729999999999998</v>
      </c>
      <c r="Q7" s="1">
        <f t="shared" si="0"/>
        <v>0.27539999999999998</v>
      </c>
      <c r="R7" s="1">
        <f t="shared" si="1"/>
        <v>0</v>
      </c>
      <c r="S7" s="1">
        <f t="shared" si="7"/>
        <v>1.8954</v>
      </c>
      <c r="T7" s="1">
        <f t="shared" si="8"/>
        <v>0.26729999999999998</v>
      </c>
      <c r="U7" s="1">
        <f t="shared" si="9"/>
        <v>0.80189999999999995</v>
      </c>
      <c r="V7" s="1">
        <f t="shared" si="10"/>
        <v>0.82619999999999993</v>
      </c>
      <c r="W7" s="1">
        <f t="shared" si="11"/>
        <v>0</v>
      </c>
      <c r="X7" s="1">
        <f t="shared" si="12"/>
        <v>0.26729999999999998</v>
      </c>
      <c r="Y7" s="1">
        <f t="shared" si="13"/>
        <v>0.26729999999999998</v>
      </c>
      <c r="Z7" s="1">
        <v>0</v>
      </c>
      <c r="AA7" s="1">
        <f>0</f>
        <v>0</v>
      </c>
      <c r="AB7" s="1"/>
      <c r="AC7" s="1">
        <f t="shared" si="14"/>
        <v>0.26729999999999998</v>
      </c>
      <c r="AD7" s="1">
        <f t="shared" si="15"/>
        <v>0.26729999999999998</v>
      </c>
      <c r="AE7" s="1">
        <v>0</v>
      </c>
      <c r="AF7" s="1">
        <f>0</f>
        <v>0</v>
      </c>
      <c r="AG7" s="1"/>
    </row>
    <row r="8" spans="1:33" ht="24.95" customHeight="1" x14ac:dyDescent="0.15">
      <c r="A8" s="5">
        <v>6</v>
      </c>
      <c r="B8" s="2">
        <v>2015</v>
      </c>
      <c r="C8" s="1">
        <v>11571145</v>
      </c>
      <c r="D8" s="14">
        <v>9.6</v>
      </c>
      <c r="E8" s="1">
        <v>2.4</v>
      </c>
      <c r="F8" s="1">
        <v>2.4</v>
      </c>
      <c r="G8" s="1">
        <v>2.4</v>
      </c>
      <c r="H8" s="1">
        <v>2.4</v>
      </c>
      <c r="I8" s="16">
        <f t="shared" si="3"/>
        <v>7.1999999999999993</v>
      </c>
      <c r="J8" s="9">
        <v>2.4</v>
      </c>
      <c r="K8" s="9">
        <v>2.4</v>
      </c>
      <c r="L8" s="9">
        <v>2.4</v>
      </c>
      <c r="M8" s="9"/>
      <c r="N8" s="1">
        <f t="shared" si="4"/>
        <v>1.7999999999999998</v>
      </c>
      <c r="O8" s="1">
        <f t="shared" si="5"/>
        <v>0.6</v>
      </c>
      <c r="P8" s="1">
        <f t="shared" si="6"/>
        <v>0.6</v>
      </c>
      <c r="Q8" s="1">
        <f t="shared" si="0"/>
        <v>0.6</v>
      </c>
      <c r="R8" s="1">
        <f t="shared" si="1"/>
        <v>0</v>
      </c>
      <c r="S8" s="1">
        <f t="shared" si="7"/>
        <v>4.1999999999999993</v>
      </c>
      <c r="T8" s="1">
        <f t="shared" si="8"/>
        <v>0.6</v>
      </c>
      <c r="U8" s="1">
        <f t="shared" si="9"/>
        <v>1.7999999999999998</v>
      </c>
      <c r="V8" s="1">
        <f t="shared" si="10"/>
        <v>1.7999999999999998</v>
      </c>
      <c r="W8" s="1">
        <f t="shared" si="11"/>
        <v>0</v>
      </c>
      <c r="X8" s="1">
        <f t="shared" si="12"/>
        <v>0.6</v>
      </c>
      <c r="Y8" s="1">
        <f t="shared" si="13"/>
        <v>0.6</v>
      </c>
      <c r="Z8" s="1">
        <v>0</v>
      </c>
      <c r="AA8" s="1">
        <f>0</f>
        <v>0</v>
      </c>
      <c r="AB8" s="1"/>
      <c r="AC8" s="1">
        <f t="shared" si="14"/>
        <v>0.6</v>
      </c>
      <c r="AD8" s="1">
        <f t="shared" si="15"/>
        <v>0.6</v>
      </c>
      <c r="AE8" s="1">
        <v>0</v>
      </c>
      <c r="AF8" s="1">
        <f>0</f>
        <v>0</v>
      </c>
      <c r="AG8" s="1"/>
    </row>
    <row r="9" spans="1:33" ht="24.95" customHeight="1" x14ac:dyDescent="0.15">
      <c r="A9" s="1">
        <v>7</v>
      </c>
      <c r="B9" s="1">
        <v>2015</v>
      </c>
      <c r="C9" s="1">
        <v>11571146</v>
      </c>
      <c r="D9" s="14">
        <v>9.6999999999999993</v>
      </c>
      <c r="E9" s="1">
        <v>2.4249999999999998</v>
      </c>
      <c r="F9" s="1">
        <v>2.4249999999999998</v>
      </c>
      <c r="G9" s="1">
        <v>2.4249999999999998</v>
      </c>
      <c r="H9" s="1">
        <v>2.4249999999999998</v>
      </c>
      <c r="I9" s="16">
        <f t="shared" si="3"/>
        <v>7.2749999999999995</v>
      </c>
      <c r="J9" s="9">
        <v>2.4249999999999998</v>
      </c>
      <c r="K9" s="9">
        <v>2.4249999999999998</v>
      </c>
      <c r="L9" s="9">
        <v>2.4249999999999998</v>
      </c>
      <c r="M9" s="9"/>
      <c r="N9" s="1">
        <f t="shared" si="4"/>
        <v>1.8187499999999999</v>
      </c>
      <c r="O9" s="1">
        <f t="shared" si="5"/>
        <v>0.60624999999999996</v>
      </c>
      <c r="P9" s="1">
        <f t="shared" si="6"/>
        <v>0.60624999999999996</v>
      </c>
      <c r="Q9" s="1">
        <f t="shared" si="0"/>
        <v>0.60624999999999996</v>
      </c>
      <c r="R9" s="1">
        <f t="shared" si="1"/>
        <v>0</v>
      </c>
      <c r="S9" s="1">
        <f t="shared" si="7"/>
        <v>4.2437499999999995</v>
      </c>
      <c r="T9" s="1">
        <f t="shared" si="8"/>
        <v>0.60624999999999996</v>
      </c>
      <c r="U9" s="1">
        <f t="shared" si="9"/>
        <v>1.8187499999999999</v>
      </c>
      <c r="V9" s="1">
        <f t="shared" si="10"/>
        <v>1.8187499999999999</v>
      </c>
      <c r="W9" s="1">
        <f t="shared" si="11"/>
        <v>0</v>
      </c>
      <c r="X9" s="1">
        <f t="shared" si="12"/>
        <v>0.60624999999999996</v>
      </c>
      <c r="Y9" s="1">
        <f t="shared" si="13"/>
        <v>0.60624999999999996</v>
      </c>
      <c r="Z9" s="1">
        <v>0</v>
      </c>
      <c r="AA9" s="1">
        <f>0</f>
        <v>0</v>
      </c>
      <c r="AB9" s="1"/>
      <c r="AC9" s="1">
        <f t="shared" si="14"/>
        <v>0.60624999999999996</v>
      </c>
      <c r="AD9" s="1">
        <f t="shared" si="15"/>
        <v>0.60624999999999996</v>
      </c>
      <c r="AE9" s="1">
        <v>0</v>
      </c>
      <c r="AF9" s="1">
        <f>0</f>
        <v>0</v>
      </c>
      <c r="AG9" s="1"/>
    </row>
    <row r="10" spans="1:33" ht="24.95" customHeight="1" x14ac:dyDescent="0.15">
      <c r="A10" s="1">
        <v>8</v>
      </c>
      <c r="B10" s="2">
        <v>2015</v>
      </c>
      <c r="C10" s="1">
        <v>11571147</v>
      </c>
      <c r="D10" s="14">
        <v>9.5</v>
      </c>
      <c r="E10" s="1">
        <v>2.375</v>
      </c>
      <c r="F10" s="1">
        <v>2.375</v>
      </c>
      <c r="G10" s="1">
        <v>2.375</v>
      </c>
      <c r="H10" s="1">
        <v>2.375</v>
      </c>
      <c r="I10" s="16">
        <f t="shared" si="3"/>
        <v>7.125</v>
      </c>
      <c r="J10" s="9">
        <v>2.375</v>
      </c>
      <c r="K10" s="9">
        <v>2.375</v>
      </c>
      <c r="L10" s="9">
        <v>2.375</v>
      </c>
      <c r="M10" s="9"/>
      <c r="N10" s="1">
        <f t="shared" si="4"/>
        <v>1.78125</v>
      </c>
      <c r="O10" s="1">
        <f t="shared" si="5"/>
        <v>0.59375</v>
      </c>
      <c r="P10" s="1">
        <f t="shared" si="6"/>
        <v>0.59375</v>
      </c>
      <c r="Q10" s="1">
        <f t="shared" si="0"/>
        <v>0.59375</v>
      </c>
      <c r="R10" s="1">
        <f t="shared" si="1"/>
        <v>0</v>
      </c>
      <c r="S10" s="1">
        <f t="shared" si="7"/>
        <v>4.15625</v>
      </c>
      <c r="T10" s="1">
        <f t="shared" si="8"/>
        <v>0.59375</v>
      </c>
      <c r="U10" s="1">
        <f t="shared" si="9"/>
        <v>1.78125</v>
      </c>
      <c r="V10" s="1">
        <f t="shared" si="10"/>
        <v>1.78125</v>
      </c>
      <c r="W10" s="1">
        <f t="shared" si="11"/>
        <v>0</v>
      </c>
      <c r="X10" s="1">
        <f t="shared" si="12"/>
        <v>0.59375</v>
      </c>
      <c r="Y10" s="1">
        <f t="shared" si="13"/>
        <v>0.59375</v>
      </c>
      <c r="Z10" s="1">
        <v>0</v>
      </c>
      <c r="AA10" s="1">
        <f>0</f>
        <v>0</v>
      </c>
      <c r="AB10" s="1"/>
      <c r="AC10" s="1">
        <f t="shared" si="14"/>
        <v>0.59375</v>
      </c>
      <c r="AD10" s="1">
        <f t="shared" si="15"/>
        <v>0.59375</v>
      </c>
      <c r="AE10" s="1">
        <v>0</v>
      </c>
      <c r="AF10" s="1">
        <f>0</f>
        <v>0</v>
      </c>
      <c r="AG10" s="1"/>
    </row>
    <row r="11" spans="1:33" ht="24.95" customHeight="1" x14ac:dyDescent="0.15">
      <c r="A11" s="1">
        <v>9</v>
      </c>
      <c r="B11" s="1">
        <v>2015</v>
      </c>
      <c r="C11" s="1">
        <v>11571148</v>
      </c>
      <c r="D11" s="14">
        <v>10.6</v>
      </c>
      <c r="E11" s="1">
        <v>2.65</v>
      </c>
      <c r="F11" s="1">
        <v>2.65</v>
      </c>
      <c r="G11" s="1">
        <v>2.65</v>
      </c>
      <c r="H11" s="1">
        <v>2.65</v>
      </c>
      <c r="I11" s="16">
        <f t="shared" si="3"/>
        <v>7.9499999999999993</v>
      </c>
      <c r="J11" s="9">
        <v>2.65</v>
      </c>
      <c r="K11" s="9">
        <v>2.65</v>
      </c>
      <c r="L11" s="9">
        <v>2.65</v>
      </c>
      <c r="M11" s="9"/>
      <c r="N11" s="1">
        <f t="shared" si="4"/>
        <v>1.9874999999999998</v>
      </c>
      <c r="O11" s="1">
        <f t="shared" si="5"/>
        <v>0.66249999999999998</v>
      </c>
      <c r="P11" s="1">
        <f t="shared" si="6"/>
        <v>0.66249999999999998</v>
      </c>
      <c r="Q11" s="1">
        <f t="shared" si="0"/>
        <v>0.66249999999999998</v>
      </c>
      <c r="R11" s="1">
        <f t="shared" si="1"/>
        <v>0</v>
      </c>
      <c r="S11" s="1">
        <f t="shared" si="7"/>
        <v>4.6374999999999993</v>
      </c>
      <c r="T11" s="1">
        <f t="shared" si="8"/>
        <v>0.66249999999999998</v>
      </c>
      <c r="U11" s="1">
        <f t="shared" si="9"/>
        <v>1.9874999999999998</v>
      </c>
      <c r="V11" s="1">
        <f t="shared" si="10"/>
        <v>1.9874999999999998</v>
      </c>
      <c r="W11" s="1">
        <f t="shared" si="11"/>
        <v>0</v>
      </c>
      <c r="X11" s="1">
        <f t="shared" si="12"/>
        <v>0.66249999999999998</v>
      </c>
      <c r="Y11" s="1">
        <f t="shared" si="13"/>
        <v>0.66249999999999998</v>
      </c>
      <c r="Z11" s="1">
        <v>0</v>
      </c>
      <c r="AA11" s="1">
        <f>0</f>
        <v>0</v>
      </c>
      <c r="AB11" s="1"/>
      <c r="AC11" s="1">
        <f t="shared" si="14"/>
        <v>0.66249999999999998</v>
      </c>
      <c r="AD11" s="1">
        <f t="shared" si="15"/>
        <v>0.66249999999999998</v>
      </c>
      <c r="AE11" s="1">
        <v>0</v>
      </c>
      <c r="AF11" s="1">
        <f>0</f>
        <v>0</v>
      </c>
      <c r="AG11" s="1"/>
    </row>
    <row r="12" spans="1:33" ht="24.95" customHeight="1" x14ac:dyDescent="0.15">
      <c r="A12" s="1">
        <v>10</v>
      </c>
      <c r="B12" s="2">
        <v>2015</v>
      </c>
      <c r="C12" s="1">
        <v>11571149</v>
      </c>
      <c r="D12" s="14">
        <v>10.6</v>
      </c>
      <c r="E12" s="1">
        <v>2.65</v>
      </c>
      <c r="F12" s="1">
        <v>2.65</v>
      </c>
      <c r="G12" s="1">
        <v>2.65</v>
      </c>
      <c r="H12" s="1">
        <v>2.65</v>
      </c>
      <c r="I12" s="16">
        <f t="shared" si="3"/>
        <v>7.9499999999999993</v>
      </c>
      <c r="J12" s="9">
        <v>2.65</v>
      </c>
      <c r="K12" s="9">
        <v>2.65</v>
      </c>
      <c r="L12" s="9">
        <v>2.65</v>
      </c>
      <c r="M12" s="9"/>
      <c r="N12" s="1">
        <f t="shared" si="4"/>
        <v>1.9874999999999998</v>
      </c>
      <c r="O12" s="1">
        <f t="shared" si="5"/>
        <v>0.66249999999999998</v>
      </c>
      <c r="P12" s="1">
        <f t="shared" si="6"/>
        <v>0.66249999999999998</v>
      </c>
      <c r="Q12" s="1">
        <f t="shared" si="0"/>
        <v>0.66249999999999998</v>
      </c>
      <c r="R12" s="1">
        <f t="shared" si="1"/>
        <v>0</v>
      </c>
      <c r="S12" s="1">
        <f t="shared" si="7"/>
        <v>4.6374999999999993</v>
      </c>
      <c r="T12" s="1">
        <f t="shared" si="8"/>
        <v>0.66249999999999998</v>
      </c>
      <c r="U12" s="1">
        <f t="shared" si="9"/>
        <v>1.9874999999999998</v>
      </c>
      <c r="V12" s="1">
        <f t="shared" si="10"/>
        <v>1.9874999999999998</v>
      </c>
      <c r="W12" s="1">
        <f t="shared" si="11"/>
        <v>0</v>
      </c>
      <c r="X12" s="1">
        <f t="shared" si="12"/>
        <v>0.66249999999999998</v>
      </c>
      <c r="Y12" s="1">
        <f t="shared" si="13"/>
        <v>0.66249999999999998</v>
      </c>
      <c r="Z12" s="1">
        <v>0</v>
      </c>
      <c r="AA12" s="1">
        <f>0</f>
        <v>0</v>
      </c>
      <c r="AB12" s="1"/>
      <c r="AC12" s="1">
        <f t="shared" si="14"/>
        <v>0.66249999999999998</v>
      </c>
      <c r="AD12" s="1">
        <f t="shared" si="15"/>
        <v>0.66249999999999998</v>
      </c>
      <c r="AE12" s="1">
        <v>0</v>
      </c>
      <c r="AF12" s="1">
        <f>0</f>
        <v>0</v>
      </c>
      <c r="AG12" s="1"/>
    </row>
    <row r="13" spans="1:33" ht="24.95" customHeight="1" x14ac:dyDescent="0.15">
      <c r="A13" s="5">
        <v>11</v>
      </c>
      <c r="B13" s="1">
        <v>2015</v>
      </c>
      <c r="C13" s="1">
        <v>11571150</v>
      </c>
      <c r="D13" s="14">
        <v>9.6</v>
      </c>
      <c r="E13" s="1">
        <v>2.4</v>
      </c>
      <c r="F13" s="1">
        <v>2.4</v>
      </c>
      <c r="G13" s="1">
        <v>2.4</v>
      </c>
      <c r="H13" s="1">
        <v>2.4</v>
      </c>
      <c r="I13" s="16">
        <f t="shared" si="3"/>
        <v>7.1999999999999993</v>
      </c>
      <c r="J13" s="9">
        <v>2.4</v>
      </c>
      <c r="K13" s="9">
        <v>2.4</v>
      </c>
      <c r="L13" s="9">
        <v>2.4</v>
      </c>
      <c r="M13" s="9"/>
      <c r="N13" s="1">
        <f t="shared" si="4"/>
        <v>1.7999999999999998</v>
      </c>
      <c r="O13" s="1">
        <f t="shared" si="5"/>
        <v>0.6</v>
      </c>
      <c r="P13" s="1">
        <f t="shared" si="6"/>
        <v>0.6</v>
      </c>
      <c r="Q13" s="1">
        <f t="shared" si="0"/>
        <v>0.6</v>
      </c>
      <c r="R13" s="1">
        <f t="shared" si="1"/>
        <v>0</v>
      </c>
      <c r="S13" s="1">
        <f t="shared" si="7"/>
        <v>4.1999999999999993</v>
      </c>
      <c r="T13" s="1">
        <f t="shared" si="8"/>
        <v>0.6</v>
      </c>
      <c r="U13" s="1">
        <f t="shared" si="9"/>
        <v>1.7999999999999998</v>
      </c>
      <c r="V13" s="1">
        <f t="shared" si="10"/>
        <v>1.7999999999999998</v>
      </c>
      <c r="W13" s="1">
        <f t="shared" si="11"/>
        <v>0</v>
      </c>
      <c r="X13" s="1">
        <f t="shared" si="12"/>
        <v>0.6</v>
      </c>
      <c r="Y13" s="1">
        <f t="shared" si="13"/>
        <v>0.6</v>
      </c>
      <c r="Z13" s="1">
        <v>0</v>
      </c>
      <c r="AA13" s="1">
        <f>0</f>
        <v>0</v>
      </c>
      <c r="AB13" s="1"/>
      <c r="AC13" s="1">
        <f t="shared" si="14"/>
        <v>0.6</v>
      </c>
      <c r="AD13" s="1">
        <f t="shared" si="15"/>
        <v>0.6</v>
      </c>
      <c r="AE13" s="1">
        <v>0</v>
      </c>
      <c r="AF13" s="1">
        <f>0</f>
        <v>0</v>
      </c>
      <c r="AG13" s="1"/>
    </row>
    <row r="14" spans="1:33" ht="24.95" customHeight="1" x14ac:dyDescent="0.15">
      <c r="A14" s="1">
        <v>12</v>
      </c>
      <c r="B14" s="2">
        <v>2015</v>
      </c>
      <c r="C14" s="1">
        <v>11571151</v>
      </c>
      <c r="D14" s="14">
        <v>9</v>
      </c>
      <c r="E14" s="1">
        <v>2.25</v>
      </c>
      <c r="F14" s="1">
        <v>2.25</v>
      </c>
      <c r="G14" s="1">
        <v>2.25</v>
      </c>
      <c r="H14" s="1">
        <v>2.25</v>
      </c>
      <c r="I14" s="16">
        <f t="shared" si="3"/>
        <v>6.75</v>
      </c>
      <c r="J14" s="9">
        <v>2.25</v>
      </c>
      <c r="K14" s="9">
        <v>2.25</v>
      </c>
      <c r="L14" s="9">
        <v>2.25</v>
      </c>
      <c r="M14" s="9"/>
      <c r="N14" s="1">
        <f t="shared" si="4"/>
        <v>1.6875</v>
      </c>
      <c r="O14" s="1">
        <f t="shared" si="5"/>
        <v>0.5625</v>
      </c>
      <c r="P14" s="1">
        <f t="shared" si="6"/>
        <v>0.5625</v>
      </c>
      <c r="Q14" s="1">
        <f t="shared" si="0"/>
        <v>0.5625</v>
      </c>
      <c r="R14" s="1">
        <f t="shared" si="1"/>
        <v>0</v>
      </c>
      <c r="S14" s="1">
        <f t="shared" si="7"/>
        <v>3.9375</v>
      </c>
      <c r="T14" s="1">
        <f t="shared" si="8"/>
        <v>0.5625</v>
      </c>
      <c r="U14" s="1">
        <f t="shared" si="9"/>
        <v>1.6875</v>
      </c>
      <c r="V14" s="1">
        <f t="shared" si="10"/>
        <v>1.6875</v>
      </c>
      <c r="W14" s="1">
        <f t="shared" si="11"/>
        <v>0</v>
      </c>
      <c r="X14" s="1">
        <f t="shared" si="12"/>
        <v>0.5625</v>
      </c>
      <c r="Y14" s="1">
        <f t="shared" si="13"/>
        <v>0.5625</v>
      </c>
      <c r="Z14" s="1">
        <v>0</v>
      </c>
      <c r="AA14" s="1">
        <f>0</f>
        <v>0</v>
      </c>
      <c r="AB14" s="1"/>
      <c r="AC14" s="1">
        <f t="shared" si="14"/>
        <v>0.5625</v>
      </c>
      <c r="AD14" s="1">
        <f t="shared" si="15"/>
        <v>0.5625</v>
      </c>
      <c r="AE14" s="1">
        <v>0</v>
      </c>
      <c r="AF14" s="1">
        <f>0</f>
        <v>0</v>
      </c>
      <c r="AG14" s="1"/>
    </row>
    <row r="15" spans="1:33" ht="24.95" customHeight="1" x14ac:dyDescent="0.15">
      <c r="A15" s="1">
        <v>13</v>
      </c>
      <c r="B15" s="1">
        <v>2015</v>
      </c>
      <c r="C15" s="1">
        <v>21501075</v>
      </c>
      <c r="D15" s="14">
        <v>3.6</v>
      </c>
      <c r="E15" s="1">
        <v>1.1879999999999999</v>
      </c>
      <c r="F15" s="1">
        <v>1.1879999999999999</v>
      </c>
      <c r="G15" s="1">
        <v>1.224</v>
      </c>
      <c r="H15" s="1">
        <v>0</v>
      </c>
      <c r="I15" s="16">
        <f t="shared" si="3"/>
        <v>3.5999999999999996</v>
      </c>
      <c r="J15" s="9">
        <v>1.1879999999999999</v>
      </c>
      <c r="K15" s="9">
        <v>1.1879999999999999</v>
      </c>
      <c r="L15" s="9">
        <v>1.224</v>
      </c>
      <c r="M15" s="9"/>
      <c r="N15" s="1">
        <f t="shared" si="4"/>
        <v>0.89999999999999991</v>
      </c>
      <c r="O15" s="1">
        <f t="shared" si="5"/>
        <v>0.29699999999999999</v>
      </c>
      <c r="P15" s="1">
        <f t="shared" si="6"/>
        <v>0.29699999999999999</v>
      </c>
      <c r="Q15" s="1">
        <f t="shared" si="0"/>
        <v>0.30599999999999999</v>
      </c>
      <c r="R15" s="1">
        <f t="shared" si="1"/>
        <v>0</v>
      </c>
      <c r="S15" s="1">
        <f t="shared" si="7"/>
        <v>2.1059999999999999</v>
      </c>
      <c r="T15" s="1">
        <f t="shared" si="8"/>
        <v>0.29699999999999999</v>
      </c>
      <c r="U15" s="1">
        <f t="shared" si="9"/>
        <v>0.89100000000000001</v>
      </c>
      <c r="V15" s="1">
        <f t="shared" si="10"/>
        <v>0.91799999999999993</v>
      </c>
      <c r="W15" s="1">
        <f t="shared" si="11"/>
        <v>0</v>
      </c>
      <c r="X15" s="1">
        <f t="shared" si="12"/>
        <v>0.29699999999999999</v>
      </c>
      <c r="Y15" s="1">
        <f t="shared" si="13"/>
        <v>0.29699999999999999</v>
      </c>
      <c r="Z15" s="1">
        <v>0</v>
      </c>
      <c r="AA15" s="1">
        <f>0</f>
        <v>0</v>
      </c>
      <c r="AB15" s="1"/>
      <c r="AC15" s="1">
        <f t="shared" si="14"/>
        <v>0.29699999999999999</v>
      </c>
      <c r="AD15" s="1">
        <f t="shared" si="15"/>
        <v>0.29699999999999999</v>
      </c>
      <c r="AE15" s="1">
        <v>0</v>
      </c>
      <c r="AF15" s="1">
        <f>0</f>
        <v>0</v>
      </c>
      <c r="AG15" s="1"/>
    </row>
    <row r="16" spans="1:33" ht="24.95" customHeight="1" x14ac:dyDescent="0.15">
      <c r="A16" s="1">
        <v>14</v>
      </c>
      <c r="B16" s="2">
        <v>2015</v>
      </c>
      <c r="C16" s="1">
        <v>21501076</v>
      </c>
      <c r="D16" s="14">
        <v>3.6</v>
      </c>
      <c r="E16" s="1">
        <v>1.1879999999999999</v>
      </c>
      <c r="F16" s="1">
        <v>1.1879999999999999</v>
      </c>
      <c r="G16" s="1">
        <v>1.224</v>
      </c>
      <c r="H16" s="1">
        <v>0</v>
      </c>
      <c r="I16" s="16">
        <f t="shared" si="3"/>
        <v>3.5999999999999996</v>
      </c>
      <c r="J16" s="9">
        <v>1.1879999999999999</v>
      </c>
      <c r="K16" s="9">
        <v>1.1879999999999999</v>
      </c>
      <c r="L16" s="9">
        <v>1.224</v>
      </c>
      <c r="M16" s="9"/>
      <c r="N16" s="1">
        <f t="shared" si="4"/>
        <v>0.89999999999999991</v>
      </c>
      <c r="O16" s="1">
        <f t="shared" si="5"/>
        <v>0.29699999999999999</v>
      </c>
      <c r="P16" s="1">
        <f t="shared" si="6"/>
        <v>0.29699999999999999</v>
      </c>
      <c r="Q16" s="1">
        <f t="shared" si="0"/>
        <v>0.30599999999999999</v>
      </c>
      <c r="R16" s="1">
        <f t="shared" si="1"/>
        <v>0</v>
      </c>
      <c r="S16" s="1">
        <f t="shared" si="7"/>
        <v>2.1059999999999999</v>
      </c>
      <c r="T16" s="1">
        <f t="shared" si="8"/>
        <v>0.29699999999999999</v>
      </c>
      <c r="U16" s="1">
        <f t="shared" si="9"/>
        <v>0.89100000000000001</v>
      </c>
      <c r="V16" s="1">
        <f t="shared" si="10"/>
        <v>0.91799999999999993</v>
      </c>
      <c r="W16" s="1">
        <f t="shared" si="11"/>
        <v>0</v>
      </c>
      <c r="X16" s="1">
        <f t="shared" si="12"/>
        <v>0.29699999999999999</v>
      </c>
      <c r="Y16" s="1">
        <f>J16*0.25</f>
        <v>0.29699999999999999</v>
      </c>
      <c r="Z16" s="1">
        <v>0</v>
      </c>
      <c r="AA16" s="1">
        <f>0</f>
        <v>0</v>
      </c>
      <c r="AB16" s="1"/>
      <c r="AC16" s="1">
        <f t="shared" si="14"/>
        <v>0.29699999999999999</v>
      </c>
      <c r="AD16" s="1">
        <f t="shared" si="15"/>
        <v>0.29699999999999999</v>
      </c>
      <c r="AE16" s="1">
        <v>0</v>
      </c>
      <c r="AF16" s="1">
        <f>0</f>
        <v>0</v>
      </c>
      <c r="AG16" s="1"/>
    </row>
    <row r="17" spans="1:33" ht="36.950000000000003" customHeight="1" x14ac:dyDescent="0.15">
      <c r="A17" s="1">
        <v>15</v>
      </c>
      <c r="B17" s="1">
        <v>2015</v>
      </c>
      <c r="C17" s="1">
        <v>21503098</v>
      </c>
      <c r="D17" s="14">
        <v>3.72</v>
      </c>
      <c r="E17" s="1">
        <v>1.2276</v>
      </c>
      <c r="F17" s="1">
        <v>1.2276</v>
      </c>
      <c r="G17" s="1">
        <v>1.2647999999999999</v>
      </c>
      <c r="H17" s="1">
        <v>0</v>
      </c>
      <c r="I17" s="16">
        <f t="shared" si="3"/>
        <v>3.7199999999999998</v>
      </c>
      <c r="J17" s="9">
        <v>1.2276</v>
      </c>
      <c r="K17" s="9">
        <v>1.2276</v>
      </c>
      <c r="L17" s="9">
        <v>1.2647999999999999</v>
      </c>
      <c r="M17" s="9"/>
      <c r="N17" s="1">
        <f t="shared" si="4"/>
        <v>0.92999999999999994</v>
      </c>
      <c r="O17" s="1">
        <f t="shared" si="5"/>
        <v>0.30690000000000001</v>
      </c>
      <c r="P17" s="1">
        <f t="shared" si="6"/>
        <v>0.30690000000000001</v>
      </c>
      <c r="Q17" s="1">
        <f t="shared" si="0"/>
        <v>0.31619999999999998</v>
      </c>
      <c r="R17" s="1">
        <f t="shared" si="1"/>
        <v>0</v>
      </c>
      <c r="S17" s="1">
        <f t="shared" si="7"/>
        <v>2.1761999999999997</v>
      </c>
      <c r="T17" s="1">
        <f t="shared" si="8"/>
        <v>0.30690000000000001</v>
      </c>
      <c r="U17" s="1">
        <f t="shared" si="9"/>
        <v>0.92070000000000007</v>
      </c>
      <c r="V17" s="1">
        <f t="shared" si="10"/>
        <v>0.94859999999999989</v>
      </c>
      <c r="W17" s="1">
        <f t="shared" si="11"/>
        <v>0</v>
      </c>
      <c r="X17" s="1">
        <f t="shared" si="12"/>
        <v>0.30690000000000001</v>
      </c>
      <c r="Y17" s="1">
        <f t="shared" si="13"/>
        <v>0.30690000000000001</v>
      </c>
      <c r="Z17" s="1">
        <v>0</v>
      </c>
      <c r="AA17" s="1">
        <f>0</f>
        <v>0</v>
      </c>
      <c r="AB17" s="1"/>
      <c r="AC17" s="1">
        <f t="shared" si="14"/>
        <v>0.30690000000000001</v>
      </c>
      <c r="AD17" s="1">
        <f t="shared" si="15"/>
        <v>0.30690000000000001</v>
      </c>
      <c r="AE17" s="1">
        <v>0</v>
      </c>
      <c r="AF17" s="1">
        <f>0</f>
        <v>0</v>
      </c>
      <c r="AG17" s="1"/>
    </row>
    <row r="18" spans="1:33" ht="24.95" customHeight="1" x14ac:dyDescent="0.15">
      <c r="A18" s="5">
        <v>16</v>
      </c>
      <c r="B18" s="2">
        <v>2015</v>
      </c>
      <c r="C18" s="1">
        <v>21505057</v>
      </c>
      <c r="D18" s="14">
        <v>3.76</v>
      </c>
      <c r="E18" s="1">
        <v>1.2407999999999999</v>
      </c>
      <c r="F18" s="1">
        <v>1.2407999999999999</v>
      </c>
      <c r="G18" s="1">
        <v>1.2784</v>
      </c>
      <c r="H18" s="1">
        <v>0</v>
      </c>
      <c r="I18" s="16">
        <f t="shared" si="3"/>
        <v>3.76</v>
      </c>
      <c r="J18" s="9">
        <v>1.2407999999999999</v>
      </c>
      <c r="K18" s="9">
        <v>1.2407999999999999</v>
      </c>
      <c r="L18" s="9">
        <v>1.2784</v>
      </c>
      <c r="M18" s="9"/>
      <c r="N18" s="1">
        <f t="shared" si="4"/>
        <v>0.94</v>
      </c>
      <c r="O18" s="1">
        <f t="shared" si="5"/>
        <v>0.31019999999999998</v>
      </c>
      <c r="P18" s="1">
        <f t="shared" si="6"/>
        <v>0.31019999999999998</v>
      </c>
      <c r="Q18" s="1">
        <f t="shared" si="0"/>
        <v>0.3196</v>
      </c>
      <c r="R18" s="1">
        <f t="shared" si="1"/>
        <v>0</v>
      </c>
      <c r="S18" s="1">
        <f t="shared" si="7"/>
        <v>2.1995999999999998</v>
      </c>
      <c r="T18" s="1">
        <f t="shared" si="8"/>
        <v>0.31019999999999998</v>
      </c>
      <c r="U18" s="1">
        <f t="shared" si="9"/>
        <v>0.93059999999999987</v>
      </c>
      <c r="V18" s="1">
        <f>L18*0.75</f>
        <v>0.95879999999999999</v>
      </c>
      <c r="W18" s="1">
        <f t="shared" si="11"/>
        <v>0</v>
      </c>
      <c r="X18" s="1">
        <f t="shared" si="12"/>
        <v>0.31019999999999998</v>
      </c>
      <c r="Y18" s="1">
        <f t="shared" si="13"/>
        <v>0.31019999999999998</v>
      </c>
      <c r="Z18" s="1">
        <v>0</v>
      </c>
      <c r="AA18" s="1">
        <f>0</f>
        <v>0</v>
      </c>
      <c r="AB18" s="1"/>
      <c r="AC18" s="1">
        <f t="shared" si="14"/>
        <v>0.31019999999999998</v>
      </c>
      <c r="AD18" s="1">
        <f t="shared" si="15"/>
        <v>0.31019999999999998</v>
      </c>
      <c r="AE18" s="1">
        <v>0</v>
      </c>
      <c r="AF18" s="1">
        <f>0</f>
        <v>0</v>
      </c>
      <c r="AG18" s="1"/>
    </row>
    <row r="19" spans="1:33" ht="24.95" customHeight="1" x14ac:dyDescent="0.15">
      <c r="A19" s="1">
        <v>17</v>
      </c>
      <c r="B19" s="1">
        <v>2015</v>
      </c>
      <c r="C19" s="1">
        <v>21505058</v>
      </c>
      <c r="D19" s="14">
        <v>3.7</v>
      </c>
      <c r="E19" s="1">
        <v>1.2210000000000001</v>
      </c>
      <c r="F19" s="1">
        <v>1.2210000000000001</v>
      </c>
      <c r="G19" s="1">
        <v>1.258</v>
      </c>
      <c r="H19" s="1">
        <v>0</v>
      </c>
      <c r="I19" s="16">
        <f t="shared" si="3"/>
        <v>3.7</v>
      </c>
      <c r="J19" s="9">
        <v>1.2210000000000001</v>
      </c>
      <c r="K19" s="9">
        <v>1.2210000000000001</v>
      </c>
      <c r="L19" s="9">
        <v>1.258</v>
      </c>
      <c r="M19" s="9"/>
      <c r="N19" s="1">
        <f t="shared" si="4"/>
        <v>0.92500000000000004</v>
      </c>
      <c r="O19" s="1">
        <f t="shared" si="5"/>
        <v>0.30525000000000002</v>
      </c>
      <c r="P19" s="1">
        <f t="shared" si="6"/>
        <v>0.30525000000000002</v>
      </c>
      <c r="Q19" s="1">
        <f t="shared" si="0"/>
        <v>0.3145</v>
      </c>
      <c r="R19" s="1">
        <f t="shared" si="1"/>
        <v>0</v>
      </c>
      <c r="S19" s="1">
        <f t="shared" si="7"/>
        <v>2.1645000000000003</v>
      </c>
      <c r="T19" s="1">
        <f t="shared" si="8"/>
        <v>0.30525000000000002</v>
      </c>
      <c r="U19" s="1">
        <f t="shared" si="9"/>
        <v>0.91575000000000006</v>
      </c>
      <c r="V19" s="1">
        <f t="shared" si="10"/>
        <v>0.94350000000000001</v>
      </c>
      <c r="W19" s="1">
        <f t="shared" si="11"/>
        <v>0</v>
      </c>
      <c r="X19" s="1">
        <f t="shared" si="12"/>
        <v>0.30525000000000002</v>
      </c>
      <c r="Y19" s="1">
        <f t="shared" si="13"/>
        <v>0.30525000000000002</v>
      </c>
      <c r="Z19" s="1">
        <v>0</v>
      </c>
      <c r="AA19" s="1">
        <f>0</f>
        <v>0</v>
      </c>
      <c r="AB19" s="1"/>
      <c r="AC19" s="1">
        <f t="shared" si="14"/>
        <v>0.30525000000000002</v>
      </c>
      <c r="AD19" s="1">
        <f t="shared" si="15"/>
        <v>0.30525000000000002</v>
      </c>
      <c r="AE19" s="1">
        <v>0</v>
      </c>
      <c r="AF19" s="1">
        <f>0</f>
        <v>0</v>
      </c>
      <c r="AG19" s="1"/>
    </row>
    <row r="20" spans="1:33" ht="24.95" customHeight="1" x14ac:dyDescent="0.15">
      <c r="A20" s="1">
        <v>18</v>
      </c>
      <c r="B20" s="2">
        <v>2015</v>
      </c>
      <c r="C20" s="1">
        <v>21505059</v>
      </c>
      <c r="D20" s="14">
        <v>3.56</v>
      </c>
      <c r="E20" s="1">
        <v>1.1748000000000001</v>
      </c>
      <c r="F20" s="1">
        <v>1.1748000000000001</v>
      </c>
      <c r="G20" s="1">
        <v>1.2103999999999999</v>
      </c>
      <c r="H20" s="1">
        <v>0</v>
      </c>
      <c r="I20" s="16">
        <f t="shared" si="3"/>
        <v>3.56</v>
      </c>
      <c r="J20" s="9">
        <v>1.1748000000000001</v>
      </c>
      <c r="K20" s="9">
        <v>1.1748000000000001</v>
      </c>
      <c r="L20" s="9">
        <v>1.2103999999999999</v>
      </c>
      <c r="M20" s="9"/>
      <c r="N20" s="1">
        <f t="shared" si="4"/>
        <v>0.89</v>
      </c>
      <c r="O20" s="1">
        <f t="shared" si="5"/>
        <v>0.29370000000000002</v>
      </c>
      <c r="P20" s="1">
        <f t="shared" si="6"/>
        <v>0.29370000000000002</v>
      </c>
      <c r="Q20" s="1">
        <f t="shared" si="0"/>
        <v>0.30259999999999998</v>
      </c>
      <c r="R20" s="1">
        <f t="shared" si="1"/>
        <v>0</v>
      </c>
      <c r="S20" s="1">
        <f t="shared" si="7"/>
        <v>2.0826000000000002</v>
      </c>
      <c r="T20" s="1">
        <f t="shared" si="8"/>
        <v>0.29370000000000002</v>
      </c>
      <c r="U20" s="1">
        <f t="shared" si="9"/>
        <v>0.88109999999999999</v>
      </c>
      <c r="V20" s="1">
        <f t="shared" si="10"/>
        <v>0.90779999999999994</v>
      </c>
      <c r="W20" s="1">
        <f t="shared" si="11"/>
        <v>0</v>
      </c>
      <c r="X20" s="1">
        <f t="shared" si="12"/>
        <v>0.29370000000000002</v>
      </c>
      <c r="Y20" s="1">
        <f t="shared" si="13"/>
        <v>0.29370000000000002</v>
      </c>
      <c r="Z20" s="1">
        <v>0</v>
      </c>
      <c r="AA20" s="1">
        <f>0</f>
        <v>0</v>
      </c>
      <c r="AB20" s="1"/>
      <c r="AC20" s="1">
        <f t="shared" si="14"/>
        <v>0.29370000000000002</v>
      </c>
      <c r="AD20" s="1">
        <f t="shared" si="15"/>
        <v>0.29370000000000002</v>
      </c>
      <c r="AE20" s="1">
        <v>0</v>
      </c>
      <c r="AF20" s="1">
        <f>0</f>
        <v>0</v>
      </c>
      <c r="AG20" s="1"/>
    </row>
    <row r="21" spans="1:33" ht="24.95" customHeight="1" x14ac:dyDescent="0.15">
      <c r="A21" s="1">
        <v>19</v>
      </c>
      <c r="B21" s="1">
        <v>2015</v>
      </c>
      <c r="C21" s="1">
        <v>21506086</v>
      </c>
      <c r="D21" s="14">
        <v>3.4</v>
      </c>
      <c r="E21" s="1">
        <v>1.1220000000000001</v>
      </c>
      <c r="F21" s="1">
        <v>1.1220000000000001</v>
      </c>
      <c r="G21" s="1">
        <v>1.1559999999999999</v>
      </c>
      <c r="H21" s="1">
        <v>0</v>
      </c>
      <c r="I21" s="16">
        <f t="shared" si="3"/>
        <v>3.4000000000000004</v>
      </c>
      <c r="J21" s="9">
        <v>1.1220000000000001</v>
      </c>
      <c r="K21" s="9">
        <v>1.1220000000000001</v>
      </c>
      <c r="L21" s="9">
        <v>1.1559999999999999</v>
      </c>
      <c r="M21" s="9"/>
      <c r="N21" s="1">
        <f t="shared" si="4"/>
        <v>0.85000000000000009</v>
      </c>
      <c r="O21" s="1">
        <f t="shared" si="5"/>
        <v>0.28050000000000003</v>
      </c>
      <c r="P21" s="1">
        <f t="shared" si="6"/>
        <v>0.28050000000000003</v>
      </c>
      <c r="Q21" s="1">
        <f t="shared" si="0"/>
        <v>0.28899999999999998</v>
      </c>
      <c r="R21" s="1">
        <f t="shared" si="1"/>
        <v>0</v>
      </c>
      <c r="S21" s="1">
        <f t="shared" si="7"/>
        <v>1.9890000000000001</v>
      </c>
      <c r="T21" s="1">
        <f t="shared" si="8"/>
        <v>0.28050000000000003</v>
      </c>
      <c r="U21" s="1">
        <f t="shared" si="9"/>
        <v>0.84150000000000014</v>
      </c>
      <c r="V21" s="1">
        <f t="shared" si="10"/>
        <v>0.86699999999999999</v>
      </c>
      <c r="W21" s="1">
        <f t="shared" si="11"/>
        <v>0</v>
      </c>
      <c r="X21" s="1">
        <f t="shared" si="12"/>
        <v>0.28050000000000003</v>
      </c>
      <c r="Y21" s="1">
        <f t="shared" si="13"/>
        <v>0.28050000000000003</v>
      </c>
      <c r="Z21" s="1">
        <v>0</v>
      </c>
      <c r="AA21" s="1">
        <f>0</f>
        <v>0</v>
      </c>
      <c r="AB21" s="1"/>
      <c r="AC21" s="1">
        <f t="shared" si="14"/>
        <v>0.28050000000000003</v>
      </c>
      <c r="AD21" s="1">
        <f t="shared" si="15"/>
        <v>0.28050000000000003</v>
      </c>
      <c r="AE21" s="1">
        <v>0</v>
      </c>
      <c r="AF21" s="1">
        <f>0</f>
        <v>0</v>
      </c>
      <c r="AG21" s="1"/>
    </row>
    <row r="22" spans="1:33" ht="24.95" customHeight="1" x14ac:dyDescent="0.15">
      <c r="A22" s="1">
        <v>20</v>
      </c>
      <c r="B22" s="2">
        <v>2015</v>
      </c>
      <c r="C22" s="1">
        <v>21571087</v>
      </c>
      <c r="D22" s="14">
        <v>10.84</v>
      </c>
      <c r="E22" s="1">
        <v>2.71</v>
      </c>
      <c r="F22" s="1">
        <v>2.71</v>
      </c>
      <c r="G22" s="1">
        <v>2.71</v>
      </c>
      <c r="H22" s="1">
        <v>2.71</v>
      </c>
      <c r="I22" s="16">
        <f t="shared" si="3"/>
        <v>8.129999999999999</v>
      </c>
      <c r="J22" s="9">
        <v>2.71</v>
      </c>
      <c r="K22" s="9">
        <v>2.71</v>
      </c>
      <c r="L22" s="9">
        <v>2.71</v>
      </c>
      <c r="M22" s="9"/>
      <c r="N22" s="1">
        <f t="shared" si="4"/>
        <v>2.0324999999999998</v>
      </c>
      <c r="O22" s="1">
        <f t="shared" si="5"/>
        <v>0.67749999999999999</v>
      </c>
      <c r="P22" s="1">
        <f t="shared" si="6"/>
        <v>0.67749999999999999</v>
      </c>
      <c r="Q22" s="1">
        <f t="shared" si="0"/>
        <v>0.67749999999999999</v>
      </c>
      <c r="R22" s="1">
        <f t="shared" si="1"/>
        <v>0</v>
      </c>
      <c r="S22" s="1">
        <f t="shared" si="7"/>
        <v>4.7424999999999997</v>
      </c>
      <c r="T22" s="1">
        <f t="shared" si="8"/>
        <v>0.67749999999999999</v>
      </c>
      <c r="U22" s="1">
        <f t="shared" si="9"/>
        <v>2.0324999999999998</v>
      </c>
      <c r="V22" s="1">
        <f t="shared" si="10"/>
        <v>2.0324999999999998</v>
      </c>
      <c r="W22" s="1">
        <f t="shared" si="11"/>
        <v>0</v>
      </c>
      <c r="X22" s="1">
        <f t="shared" si="12"/>
        <v>0.67749999999999999</v>
      </c>
      <c r="Y22" s="1">
        <f t="shared" si="13"/>
        <v>0.67749999999999999</v>
      </c>
      <c r="Z22" s="1">
        <v>0</v>
      </c>
      <c r="AA22" s="1">
        <f>0</f>
        <v>0</v>
      </c>
      <c r="AB22" s="1"/>
      <c r="AC22" s="1">
        <f t="shared" si="14"/>
        <v>0.67749999999999999</v>
      </c>
      <c r="AD22" s="1">
        <f t="shared" si="15"/>
        <v>0.67749999999999999</v>
      </c>
      <c r="AE22" s="1">
        <v>0</v>
      </c>
      <c r="AF22" s="1">
        <f>0</f>
        <v>0</v>
      </c>
      <c r="AG22" s="1"/>
    </row>
    <row r="23" spans="1:33" ht="24.95" customHeight="1" x14ac:dyDescent="0.15">
      <c r="A23" s="5">
        <v>21</v>
      </c>
      <c r="B23" s="1">
        <v>2015</v>
      </c>
      <c r="C23" s="1">
        <v>21575053</v>
      </c>
      <c r="D23" s="14">
        <v>13</v>
      </c>
      <c r="E23" s="1">
        <v>3.25</v>
      </c>
      <c r="F23" s="1">
        <v>3.25</v>
      </c>
      <c r="G23" s="1">
        <v>3.25</v>
      </c>
      <c r="H23" s="1">
        <v>3.25</v>
      </c>
      <c r="I23" s="16">
        <f t="shared" si="3"/>
        <v>9.75</v>
      </c>
      <c r="J23" s="9">
        <v>3.25</v>
      </c>
      <c r="K23" s="9">
        <v>3.25</v>
      </c>
      <c r="L23" s="9">
        <v>3.25</v>
      </c>
      <c r="M23" s="9"/>
      <c r="N23" s="1">
        <f t="shared" si="4"/>
        <v>2.4375</v>
      </c>
      <c r="O23" s="1">
        <f t="shared" si="5"/>
        <v>0.8125</v>
      </c>
      <c r="P23" s="1">
        <f t="shared" si="6"/>
        <v>0.8125</v>
      </c>
      <c r="Q23" s="1">
        <f t="shared" si="0"/>
        <v>0.8125</v>
      </c>
      <c r="R23" s="1">
        <f t="shared" si="1"/>
        <v>0</v>
      </c>
      <c r="S23" s="1">
        <f t="shared" si="7"/>
        <v>5.6875</v>
      </c>
      <c r="T23" s="1">
        <f t="shared" si="8"/>
        <v>0.8125</v>
      </c>
      <c r="U23" s="1">
        <f t="shared" si="9"/>
        <v>2.4375</v>
      </c>
      <c r="V23" s="1">
        <f t="shared" si="10"/>
        <v>2.4375</v>
      </c>
      <c r="W23" s="1">
        <f t="shared" si="11"/>
        <v>0</v>
      </c>
      <c r="X23" s="1">
        <f t="shared" si="12"/>
        <v>0.8125</v>
      </c>
      <c r="Y23" s="1">
        <f t="shared" si="13"/>
        <v>0.8125</v>
      </c>
      <c r="Z23" s="1">
        <v>0</v>
      </c>
      <c r="AA23" s="1">
        <f>0</f>
        <v>0</v>
      </c>
      <c r="AB23" s="1"/>
      <c r="AC23" s="1">
        <f t="shared" si="14"/>
        <v>0.8125</v>
      </c>
      <c r="AD23" s="1">
        <f t="shared" si="15"/>
        <v>0.8125</v>
      </c>
      <c r="AE23" s="1">
        <v>0</v>
      </c>
      <c r="AF23" s="1">
        <f>0</f>
        <v>0</v>
      </c>
      <c r="AG23" s="1"/>
    </row>
    <row r="24" spans="1:33" ht="24.95" customHeight="1" x14ac:dyDescent="0.15">
      <c r="A24" s="1">
        <v>22</v>
      </c>
      <c r="B24" s="2">
        <v>2015</v>
      </c>
      <c r="C24" s="1">
        <v>31500575</v>
      </c>
      <c r="D24" s="14">
        <v>3.3</v>
      </c>
      <c r="E24" s="1">
        <v>1.089</v>
      </c>
      <c r="F24" s="1">
        <v>1.089</v>
      </c>
      <c r="G24" s="1">
        <v>1.1220000000000001</v>
      </c>
      <c r="H24" s="1">
        <v>0</v>
      </c>
      <c r="I24" s="16">
        <f t="shared" si="3"/>
        <v>3.3</v>
      </c>
      <c r="J24" s="9">
        <v>1.089</v>
      </c>
      <c r="K24" s="9">
        <v>1.089</v>
      </c>
      <c r="L24" s="9">
        <v>1.1220000000000001</v>
      </c>
      <c r="M24" s="9"/>
      <c r="N24" s="1">
        <f t="shared" si="4"/>
        <v>0.82499999999999996</v>
      </c>
      <c r="O24" s="1">
        <f t="shared" si="5"/>
        <v>0.27224999999999999</v>
      </c>
      <c r="P24" s="1">
        <f t="shared" si="6"/>
        <v>0.27224999999999999</v>
      </c>
      <c r="Q24" s="1">
        <f t="shared" si="0"/>
        <v>0.28050000000000003</v>
      </c>
      <c r="R24" s="1">
        <f t="shared" si="1"/>
        <v>0</v>
      </c>
      <c r="S24" s="1">
        <f t="shared" si="7"/>
        <v>1.9305000000000001</v>
      </c>
      <c r="T24" s="1">
        <f t="shared" si="8"/>
        <v>0.27224999999999999</v>
      </c>
      <c r="U24" s="1">
        <f t="shared" si="9"/>
        <v>0.81674999999999998</v>
      </c>
      <c r="V24" s="1">
        <f t="shared" si="10"/>
        <v>0.84150000000000014</v>
      </c>
      <c r="W24" s="1">
        <f t="shared" si="11"/>
        <v>0</v>
      </c>
      <c r="X24" s="1">
        <f t="shared" si="12"/>
        <v>0.27224999999999999</v>
      </c>
      <c r="Y24" s="1">
        <f t="shared" si="13"/>
        <v>0.27224999999999999</v>
      </c>
      <c r="Z24" s="1">
        <v>0</v>
      </c>
      <c r="AA24" s="1">
        <f>0</f>
        <v>0</v>
      </c>
      <c r="AB24" s="1"/>
      <c r="AC24" s="1">
        <f t="shared" si="14"/>
        <v>0.27224999999999999</v>
      </c>
      <c r="AD24" s="1">
        <f t="shared" si="15"/>
        <v>0.27224999999999999</v>
      </c>
      <c r="AE24" s="1">
        <v>0</v>
      </c>
      <c r="AF24" s="1">
        <f>0</f>
        <v>0</v>
      </c>
      <c r="AG24" s="1"/>
    </row>
    <row r="25" spans="1:33" ht="24.95" customHeight="1" x14ac:dyDescent="0.15">
      <c r="A25" s="1">
        <v>23</v>
      </c>
      <c r="B25" s="1">
        <v>2015</v>
      </c>
      <c r="C25" s="1">
        <v>31500579</v>
      </c>
      <c r="D25" s="14">
        <v>3.6</v>
      </c>
      <c r="E25" s="1">
        <v>1.1879999999999999</v>
      </c>
      <c r="F25" s="1">
        <v>1.1879999999999999</v>
      </c>
      <c r="G25" s="1">
        <v>1.224</v>
      </c>
      <c r="H25" s="1">
        <v>0</v>
      </c>
      <c r="I25" s="16">
        <f t="shared" si="3"/>
        <v>3.5999999999999996</v>
      </c>
      <c r="J25" s="9">
        <v>1.1879999999999999</v>
      </c>
      <c r="K25" s="9">
        <v>1.1879999999999999</v>
      </c>
      <c r="L25" s="9">
        <v>1.224</v>
      </c>
      <c r="M25" s="9"/>
      <c r="N25" s="1">
        <f t="shared" si="4"/>
        <v>0.89999999999999991</v>
      </c>
      <c r="O25" s="1">
        <f t="shared" si="5"/>
        <v>0.29699999999999999</v>
      </c>
      <c r="P25" s="1">
        <f t="shared" si="6"/>
        <v>0.29699999999999999</v>
      </c>
      <c r="Q25" s="1">
        <f t="shared" si="0"/>
        <v>0.30599999999999999</v>
      </c>
      <c r="R25" s="1">
        <f t="shared" si="1"/>
        <v>0</v>
      </c>
      <c r="S25" s="1">
        <f t="shared" si="7"/>
        <v>2.1059999999999999</v>
      </c>
      <c r="T25" s="1">
        <f t="shared" si="8"/>
        <v>0.29699999999999999</v>
      </c>
      <c r="U25" s="1">
        <f t="shared" si="9"/>
        <v>0.89100000000000001</v>
      </c>
      <c r="V25" s="1">
        <f t="shared" si="10"/>
        <v>0.91799999999999993</v>
      </c>
      <c r="W25" s="1">
        <f t="shared" si="11"/>
        <v>0</v>
      </c>
      <c r="X25" s="1">
        <f t="shared" si="12"/>
        <v>0.29699999999999999</v>
      </c>
      <c r="Y25" s="1">
        <f t="shared" si="13"/>
        <v>0.29699999999999999</v>
      </c>
      <c r="Z25" s="1">
        <v>0</v>
      </c>
      <c r="AA25" s="1">
        <f>0</f>
        <v>0</v>
      </c>
      <c r="AB25" s="1"/>
      <c r="AC25" s="1">
        <f t="shared" si="14"/>
        <v>0.29699999999999999</v>
      </c>
      <c r="AD25" s="1">
        <f t="shared" si="15"/>
        <v>0.29699999999999999</v>
      </c>
      <c r="AE25" s="1">
        <v>0</v>
      </c>
      <c r="AF25" s="1">
        <f>0</f>
        <v>0</v>
      </c>
      <c r="AG25" s="1"/>
    </row>
    <row r="26" spans="1:33" ht="24.95" customHeight="1" x14ac:dyDescent="0.15">
      <c r="A26" s="1">
        <v>24</v>
      </c>
      <c r="B26" s="2">
        <v>2015</v>
      </c>
      <c r="C26" s="1">
        <v>31500766</v>
      </c>
      <c r="D26" s="14">
        <v>4</v>
      </c>
      <c r="E26" s="1">
        <v>1.32</v>
      </c>
      <c r="F26" s="1">
        <v>1.32</v>
      </c>
      <c r="G26" s="1">
        <v>1.36</v>
      </c>
      <c r="H26" s="1">
        <v>0</v>
      </c>
      <c r="I26" s="16">
        <f t="shared" si="3"/>
        <v>4</v>
      </c>
      <c r="J26" s="9">
        <v>1.32</v>
      </c>
      <c r="K26" s="9">
        <v>1.32</v>
      </c>
      <c r="L26" s="9">
        <v>1.36</v>
      </c>
      <c r="M26" s="9"/>
      <c r="N26" s="1">
        <f t="shared" si="4"/>
        <v>1</v>
      </c>
      <c r="O26" s="1">
        <f t="shared" si="5"/>
        <v>0.33</v>
      </c>
      <c r="P26" s="1">
        <f t="shared" si="6"/>
        <v>0.33</v>
      </c>
      <c r="Q26" s="1">
        <f t="shared" si="0"/>
        <v>0.34</v>
      </c>
      <c r="R26" s="1">
        <f t="shared" si="1"/>
        <v>0</v>
      </c>
      <c r="S26" s="1">
        <f t="shared" si="7"/>
        <v>2.34</v>
      </c>
      <c r="T26" s="1">
        <f t="shared" si="8"/>
        <v>0.33</v>
      </c>
      <c r="U26" s="1">
        <f t="shared" si="9"/>
        <v>0.99</v>
      </c>
      <c r="V26" s="1">
        <f t="shared" si="10"/>
        <v>1.02</v>
      </c>
      <c r="W26" s="1">
        <f t="shared" si="11"/>
        <v>0</v>
      </c>
      <c r="X26" s="1">
        <f t="shared" si="12"/>
        <v>0.33</v>
      </c>
      <c r="Y26" s="1">
        <f t="shared" si="13"/>
        <v>0.33</v>
      </c>
      <c r="Z26" s="1">
        <v>0</v>
      </c>
      <c r="AA26" s="1">
        <f>0</f>
        <v>0</v>
      </c>
      <c r="AB26" s="1"/>
      <c r="AC26" s="1">
        <f t="shared" si="14"/>
        <v>0.33</v>
      </c>
      <c r="AD26" s="1">
        <f t="shared" si="15"/>
        <v>0.33</v>
      </c>
      <c r="AE26" s="1">
        <v>0</v>
      </c>
      <c r="AF26" s="1">
        <f>0</f>
        <v>0</v>
      </c>
      <c r="AG26" s="1"/>
    </row>
    <row r="27" spans="1:33" ht="24.95" customHeight="1" x14ac:dyDescent="0.15">
      <c r="A27" s="1">
        <v>25</v>
      </c>
      <c r="B27" s="1">
        <v>2015</v>
      </c>
      <c r="C27" s="1">
        <v>31501087</v>
      </c>
      <c r="D27" s="14">
        <v>4</v>
      </c>
      <c r="E27" s="1">
        <v>1.32</v>
      </c>
      <c r="F27" s="1">
        <v>1.32</v>
      </c>
      <c r="G27" s="1">
        <v>1.36</v>
      </c>
      <c r="H27" s="1">
        <v>0</v>
      </c>
      <c r="I27" s="16">
        <f t="shared" si="3"/>
        <v>4</v>
      </c>
      <c r="J27" s="9">
        <v>1.32</v>
      </c>
      <c r="K27" s="9">
        <v>1.32</v>
      </c>
      <c r="L27" s="9">
        <v>1.36</v>
      </c>
      <c r="M27" s="9"/>
      <c r="N27" s="1">
        <f t="shared" si="4"/>
        <v>1</v>
      </c>
      <c r="O27" s="1">
        <f t="shared" si="5"/>
        <v>0.33</v>
      </c>
      <c r="P27" s="1">
        <f t="shared" si="6"/>
        <v>0.33</v>
      </c>
      <c r="Q27" s="1">
        <f t="shared" si="0"/>
        <v>0.34</v>
      </c>
      <c r="R27" s="1">
        <f t="shared" si="1"/>
        <v>0</v>
      </c>
      <c r="S27" s="1">
        <f t="shared" si="7"/>
        <v>2.34</v>
      </c>
      <c r="T27" s="1">
        <f t="shared" si="8"/>
        <v>0.33</v>
      </c>
      <c r="U27" s="1">
        <f t="shared" si="9"/>
        <v>0.99</v>
      </c>
      <c r="V27" s="1">
        <f t="shared" si="10"/>
        <v>1.02</v>
      </c>
      <c r="W27" s="1">
        <f t="shared" si="11"/>
        <v>0</v>
      </c>
      <c r="X27" s="1">
        <f t="shared" si="12"/>
        <v>0.33</v>
      </c>
      <c r="Y27" s="1">
        <f t="shared" si="13"/>
        <v>0.33</v>
      </c>
      <c r="Z27" s="1">
        <v>0</v>
      </c>
      <c r="AA27" s="1">
        <f>0</f>
        <v>0</v>
      </c>
      <c r="AB27" s="1"/>
      <c r="AC27" s="1">
        <f t="shared" si="14"/>
        <v>0.33</v>
      </c>
      <c r="AD27" s="1">
        <f t="shared" si="15"/>
        <v>0.33</v>
      </c>
      <c r="AE27" s="1">
        <v>0</v>
      </c>
      <c r="AF27" s="1">
        <f>0</f>
        <v>0</v>
      </c>
      <c r="AG27" s="1"/>
    </row>
    <row r="28" spans="1:33" ht="24.95" customHeight="1" x14ac:dyDescent="0.15">
      <c r="A28" s="5">
        <v>26</v>
      </c>
      <c r="B28" s="11">
        <v>2015</v>
      </c>
      <c r="C28" s="34">
        <v>31501257</v>
      </c>
      <c r="D28" s="35">
        <v>1.36</v>
      </c>
      <c r="E28" s="9">
        <v>0</v>
      </c>
      <c r="F28" s="9">
        <v>0</v>
      </c>
      <c r="G28" s="34">
        <v>1.36</v>
      </c>
      <c r="H28" s="9">
        <v>0</v>
      </c>
      <c r="I28" s="16">
        <v>1.36</v>
      </c>
      <c r="J28" s="9">
        <v>0</v>
      </c>
      <c r="K28" s="9">
        <v>0</v>
      </c>
      <c r="L28" s="9">
        <v>1.36</v>
      </c>
      <c r="M28" s="9"/>
      <c r="N28" s="9">
        <f t="shared" si="4"/>
        <v>0.34</v>
      </c>
      <c r="O28" s="9">
        <f t="shared" si="5"/>
        <v>0</v>
      </c>
      <c r="P28" s="9">
        <f t="shared" si="6"/>
        <v>0</v>
      </c>
      <c r="Q28" s="9">
        <f t="shared" si="0"/>
        <v>0.34</v>
      </c>
      <c r="R28" s="9">
        <v>0</v>
      </c>
      <c r="S28" s="9">
        <f t="shared" si="7"/>
        <v>1.02</v>
      </c>
      <c r="T28" s="9">
        <f t="shared" si="8"/>
        <v>0</v>
      </c>
      <c r="U28" s="9">
        <f t="shared" si="9"/>
        <v>0</v>
      </c>
      <c r="V28" s="9">
        <f t="shared" si="10"/>
        <v>1.02</v>
      </c>
      <c r="W28" s="9">
        <v>0</v>
      </c>
      <c r="X28" s="9">
        <v>0</v>
      </c>
      <c r="Y28" s="9">
        <f>J28*0.25</f>
        <v>0</v>
      </c>
      <c r="Z28" s="9">
        <v>0</v>
      </c>
      <c r="AA28" s="9">
        <f>0</f>
        <v>0</v>
      </c>
      <c r="AB28" s="9"/>
      <c r="AC28" s="9">
        <v>0</v>
      </c>
      <c r="AD28" s="1">
        <f t="shared" si="15"/>
        <v>0</v>
      </c>
      <c r="AE28" s="9">
        <v>0</v>
      </c>
      <c r="AF28" s="9">
        <f>0</f>
        <v>0</v>
      </c>
      <c r="AG28" s="9"/>
    </row>
    <row r="29" spans="1:33" ht="24.95" customHeight="1" x14ac:dyDescent="0.15">
      <c r="A29" s="1">
        <v>27</v>
      </c>
      <c r="B29" s="2">
        <v>2015</v>
      </c>
      <c r="C29" s="1">
        <v>31501352</v>
      </c>
      <c r="D29" s="14">
        <v>4</v>
      </c>
      <c r="E29" s="1">
        <v>1.32</v>
      </c>
      <c r="F29" s="1">
        <v>1.32</v>
      </c>
      <c r="G29" s="1">
        <v>1.36</v>
      </c>
      <c r="H29" s="1">
        <v>0</v>
      </c>
      <c r="I29" s="16">
        <f t="shared" si="3"/>
        <v>4</v>
      </c>
      <c r="J29" s="9">
        <v>1.32</v>
      </c>
      <c r="K29" s="9">
        <v>1.32</v>
      </c>
      <c r="L29" s="9">
        <v>1.36</v>
      </c>
      <c r="M29" s="9"/>
      <c r="N29" s="1">
        <f t="shared" si="4"/>
        <v>1</v>
      </c>
      <c r="O29" s="1">
        <f t="shared" si="5"/>
        <v>0.33</v>
      </c>
      <c r="P29" s="1">
        <f t="shared" si="6"/>
        <v>0.33</v>
      </c>
      <c r="Q29" s="1">
        <f t="shared" si="0"/>
        <v>0.34</v>
      </c>
      <c r="R29" s="1">
        <f t="shared" si="1"/>
        <v>0</v>
      </c>
      <c r="S29" s="1">
        <f t="shared" si="7"/>
        <v>2.34</v>
      </c>
      <c r="T29" s="1">
        <f t="shared" si="8"/>
        <v>0.33</v>
      </c>
      <c r="U29" s="1">
        <f t="shared" si="9"/>
        <v>0.99</v>
      </c>
      <c r="V29" s="1">
        <f t="shared" si="10"/>
        <v>1.02</v>
      </c>
      <c r="W29" s="1">
        <f t="shared" si="11"/>
        <v>0</v>
      </c>
      <c r="X29" s="1">
        <f t="shared" si="12"/>
        <v>0.33</v>
      </c>
      <c r="Y29" s="1">
        <f t="shared" si="13"/>
        <v>0.33</v>
      </c>
      <c r="Z29" s="1">
        <v>0</v>
      </c>
      <c r="AA29" s="1">
        <f>0</f>
        <v>0</v>
      </c>
      <c r="AB29" s="1"/>
      <c r="AC29" s="1">
        <f t="shared" ref="AC29:AC31" si="16">SUM(AD29:AG29)</f>
        <v>0.33</v>
      </c>
      <c r="AD29" s="1">
        <f t="shared" si="15"/>
        <v>0.33</v>
      </c>
      <c r="AE29" s="1">
        <v>0</v>
      </c>
      <c r="AF29" s="1">
        <f>0</f>
        <v>0</v>
      </c>
      <c r="AG29" s="1"/>
    </row>
    <row r="30" spans="1:33" ht="24.95" customHeight="1" x14ac:dyDescent="0.15">
      <c r="A30" s="1">
        <v>28</v>
      </c>
      <c r="B30" s="1">
        <v>2015</v>
      </c>
      <c r="C30" s="1">
        <v>31570028</v>
      </c>
      <c r="D30" s="14">
        <v>12.4</v>
      </c>
      <c r="E30" s="1">
        <v>3.1</v>
      </c>
      <c r="F30" s="1">
        <v>3.1</v>
      </c>
      <c r="G30" s="1">
        <v>3.1</v>
      </c>
      <c r="H30" s="1">
        <v>3.1</v>
      </c>
      <c r="I30" s="16">
        <f t="shared" si="3"/>
        <v>9.3000000000000007</v>
      </c>
      <c r="J30" s="9">
        <v>3.1</v>
      </c>
      <c r="K30" s="9">
        <v>3.1</v>
      </c>
      <c r="L30" s="9">
        <v>3.1</v>
      </c>
      <c r="M30" s="9"/>
      <c r="N30" s="1">
        <f t="shared" si="4"/>
        <v>2.3250000000000002</v>
      </c>
      <c r="O30" s="1">
        <f t="shared" si="5"/>
        <v>0.77500000000000002</v>
      </c>
      <c r="P30" s="1">
        <f t="shared" si="6"/>
        <v>0.77500000000000002</v>
      </c>
      <c r="Q30" s="1">
        <f t="shared" si="0"/>
        <v>0.77500000000000002</v>
      </c>
      <c r="R30" s="1">
        <f t="shared" si="1"/>
        <v>0</v>
      </c>
      <c r="S30" s="1">
        <f t="shared" si="7"/>
        <v>5.4250000000000007</v>
      </c>
      <c r="T30" s="1">
        <f t="shared" si="8"/>
        <v>0.77500000000000002</v>
      </c>
      <c r="U30" s="1">
        <f t="shared" si="9"/>
        <v>2.3250000000000002</v>
      </c>
      <c r="V30" s="1">
        <f t="shared" si="10"/>
        <v>2.3250000000000002</v>
      </c>
      <c r="W30" s="1">
        <f t="shared" si="11"/>
        <v>0</v>
      </c>
      <c r="X30" s="1">
        <f t="shared" si="12"/>
        <v>0.77500000000000002</v>
      </c>
      <c r="Y30" s="1">
        <f t="shared" si="13"/>
        <v>0.77500000000000002</v>
      </c>
      <c r="Z30" s="1">
        <v>0</v>
      </c>
      <c r="AA30" s="1">
        <f>0</f>
        <v>0</v>
      </c>
      <c r="AB30" s="1"/>
      <c r="AC30" s="1">
        <f t="shared" si="16"/>
        <v>0.77500000000000002</v>
      </c>
      <c r="AD30" s="1">
        <f t="shared" si="15"/>
        <v>0.77500000000000002</v>
      </c>
      <c r="AE30" s="1">
        <v>0</v>
      </c>
      <c r="AF30" s="1">
        <f>0</f>
        <v>0</v>
      </c>
      <c r="AG30" s="1"/>
    </row>
    <row r="31" spans="1:33" ht="24.95" customHeight="1" x14ac:dyDescent="0.15">
      <c r="A31" s="1">
        <v>29</v>
      </c>
      <c r="B31" s="2">
        <v>2015</v>
      </c>
      <c r="C31" s="1">
        <v>31571156</v>
      </c>
      <c r="D31" s="14">
        <v>13</v>
      </c>
      <c r="E31" s="1">
        <v>3.25</v>
      </c>
      <c r="F31" s="1">
        <v>3.25</v>
      </c>
      <c r="G31" s="1">
        <v>3.25</v>
      </c>
      <c r="H31" s="1">
        <v>3.25</v>
      </c>
      <c r="I31" s="16">
        <f t="shared" si="3"/>
        <v>9.75</v>
      </c>
      <c r="J31" s="9">
        <v>3.25</v>
      </c>
      <c r="K31" s="9">
        <v>3.25</v>
      </c>
      <c r="L31" s="9">
        <v>3.25</v>
      </c>
      <c r="M31" s="9"/>
      <c r="N31" s="1">
        <f t="shared" si="4"/>
        <v>2.4375</v>
      </c>
      <c r="O31" s="1">
        <f t="shared" si="5"/>
        <v>0.8125</v>
      </c>
      <c r="P31" s="1">
        <f t="shared" si="6"/>
        <v>0.8125</v>
      </c>
      <c r="Q31" s="1">
        <f t="shared" si="0"/>
        <v>0.8125</v>
      </c>
      <c r="R31" s="1">
        <f t="shared" si="1"/>
        <v>0</v>
      </c>
      <c r="S31" s="1">
        <f t="shared" si="7"/>
        <v>5.6875</v>
      </c>
      <c r="T31" s="1">
        <f t="shared" si="8"/>
        <v>0.8125</v>
      </c>
      <c r="U31" s="1">
        <f t="shared" si="9"/>
        <v>2.4375</v>
      </c>
      <c r="V31" s="1">
        <f t="shared" si="10"/>
        <v>2.4375</v>
      </c>
      <c r="W31" s="1">
        <f t="shared" si="11"/>
        <v>0</v>
      </c>
      <c r="X31" s="1">
        <f t="shared" si="12"/>
        <v>0.8125</v>
      </c>
      <c r="Y31" s="1">
        <f t="shared" si="13"/>
        <v>0.8125</v>
      </c>
      <c r="Z31" s="1">
        <v>0</v>
      </c>
      <c r="AA31" s="1">
        <f>0</f>
        <v>0</v>
      </c>
      <c r="AB31" s="1"/>
      <c r="AC31" s="1">
        <f t="shared" si="16"/>
        <v>0.8125</v>
      </c>
      <c r="AD31" s="1">
        <f t="shared" si="15"/>
        <v>0.8125</v>
      </c>
      <c r="AE31" s="1">
        <v>0</v>
      </c>
      <c r="AF31" s="1">
        <f>0</f>
        <v>0</v>
      </c>
      <c r="AG31" s="1"/>
    </row>
    <row r="32" spans="1:33" ht="24.95" customHeight="1" x14ac:dyDescent="0.15">
      <c r="A32" s="1">
        <v>30</v>
      </c>
      <c r="B32" s="11">
        <v>2015</v>
      </c>
      <c r="C32" s="34">
        <v>41501085</v>
      </c>
      <c r="D32" s="36">
        <v>1.5708</v>
      </c>
      <c r="E32" s="9">
        <v>0</v>
      </c>
      <c r="F32" s="9">
        <v>0</v>
      </c>
      <c r="G32" s="34">
        <v>1.5708</v>
      </c>
      <c r="H32" s="9">
        <v>0</v>
      </c>
      <c r="I32" s="9">
        <v>1.5708</v>
      </c>
      <c r="J32" s="9">
        <v>0</v>
      </c>
      <c r="K32" s="9">
        <v>0</v>
      </c>
      <c r="L32" s="9">
        <v>1.5708</v>
      </c>
      <c r="M32" s="9"/>
      <c r="N32" s="9">
        <f t="shared" si="4"/>
        <v>0.39269999999999999</v>
      </c>
      <c r="O32" s="9">
        <f t="shared" si="5"/>
        <v>0</v>
      </c>
      <c r="P32" s="9">
        <f t="shared" si="6"/>
        <v>0</v>
      </c>
      <c r="Q32" s="9">
        <f t="shared" si="0"/>
        <v>0.39269999999999999</v>
      </c>
      <c r="R32" s="9">
        <f t="shared" si="1"/>
        <v>0</v>
      </c>
      <c r="S32" s="9">
        <f t="shared" si="7"/>
        <v>1.1780999999999999</v>
      </c>
      <c r="T32" s="9">
        <f t="shared" si="8"/>
        <v>0</v>
      </c>
      <c r="U32" s="9">
        <f t="shared" si="9"/>
        <v>0</v>
      </c>
      <c r="V32" s="9">
        <f t="shared" si="10"/>
        <v>1.1780999999999999</v>
      </c>
      <c r="W32" s="9">
        <f t="shared" si="11"/>
        <v>0</v>
      </c>
      <c r="X32" s="9">
        <v>0</v>
      </c>
      <c r="Y32" s="9">
        <f t="shared" si="13"/>
        <v>0</v>
      </c>
      <c r="Z32" s="9">
        <v>0</v>
      </c>
      <c r="AA32" s="9">
        <f>0</f>
        <v>0</v>
      </c>
      <c r="AB32" s="9"/>
      <c r="AC32" s="9">
        <v>0</v>
      </c>
      <c r="AD32" s="1">
        <f t="shared" si="15"/>
        <v>0</v>
      </c>
      <c r="AE32" s="9">
        <v>0</v>
      </c>
      <c r="AF32" s="9">
        <f>0</f>
        <v>0</v>
      </c>
      <c r="AG32" s="9"/>
    </row>
    <row r="33" spans="1:33" ht="24.95" customHeight="1" x14ac:dyDescent="0.15">
      <c r="A33" s="5">
        <v>31</v>
      </c>
      <c r="B33" s="1">
        <v>2015</v>
      </c>
      <c r="C33" s="1">
        <v>41501122</v>
      </c>
      <c r="D33" s="14">
        <v>3.3</v>
      </c>
      <c r="E33" s="1">
        <v>1.089</v>
      </c>
      <c r="F33" s="1">
        <v>1.089</v>
      </c>
      <c r="G33" s="1">
        <v>1.1220000000000001</v>
      </c>
      <c r="H33" s="1">
        <v>0</v>
      </c>
      <c r="I33" s="16">
        <f t="shared" si="3"/>
        <v>3.3</v>
      </c>
      <c r="J33" s="9">
        <v>1.089</v>
      </c>
      <c r="K33" s="9">
        <v>1.089</v>
      </c>
      <c r="L33" s="9">
        <v>1.1220000000000001</v>
      </c>
      <c r="M33" s="9"/>
      <c r="N33" s="1">
        <f t="shared" si="4"/>
        <v>0.82499999999999996</v>
      </c>
      <c r="O33" s="1">
        <f t="shared" si="5"/>
        <v>0.27224999999999999</v>
      </c>
      <c r="P33" s="1">
        <f t="shared" si="6"/>
        <v>0.27224999999999999</v>
      </c>
      <c r="Q33" s="1">
        <f t="shared" si="0"/>
        <v>0.28050000000000003</v>
      </c>
      <c r="R33" s="1">
        <f t="shared" si="1"/>
        <v>0</v>
      </c>
      <c r="S33" s="1">
        <f t="shared" si="7"/>
        <v>1.9305000000000001</v>
      </c>
      <c r="T33" s="1">
        <f t="shared" si="8"/>
        <v>0.27224999999999999</v>
      </c>
      <c r="U33" s="1">
        <f t="shared" si="9"/>
        <v>0.81674999999999998</v>
      </c>
      <c r="V33" s="1">
        <f t="shared" si="10"/>
        <v>0.84150000000000014</v>
      </c>
      <c r="W33" s="1">
        <f t="shared" si="11"/>
        <v>0</v>
      </c>
      <c r="X33" s="1">
        <f t="shared" si="12"/>
        <v>0.27224999999999999</v>
      </c>
      <c r="Y33" s="1">
        <f t="shared" si="13"/>
        <v>0.27224999999999999</v>
      </c>
      <c r="Z33" s="1">
        <v>0</v>
      </c>
      <c r="AA33" s="1">
        <f>0</f>
        <v>0</v>
      </c>
      <c r="AB33" s="1"/>
      <c r="AC33" s="1">
        <f t="shared" ref="AC33:AC57" si="17">SUM(AD33:AG33)</f>
        <v>0.27224999999999999</v>
      </c>
      <c r="AD33" s="1">
        <f t="shared" si="15"/>
        <v>0.27224999999999999</v>
      </c>
      <c r="AE33" s="1">
        <v>0</v>
      </c>
      <c r="AF33" s="1">
        <f>0</f>
        <v>0</v>
      </c>
      <c r="AG33" s="1"/>
    </row>
    <row r="34" spans="1:33" ht="24.95" customHeight="1" x14ac:dyDescent="0.15">
      <c r="A34" s="1">
        <v>32</v>
      </c>
      <c r="B34" s="2">
        <v>2015</v>
      </c>
      <c r="C34" s="1">
        <v>41501147</v>
      </c>
      <c r="D34" s="14">
        <v>3.72</v>
      </c>
      <c r="E34" s="1">
        <v>1.2276</v>
      </c>
      <c r="F34" s="1">
        <v>1.2276</v>
      </c>
      <c r="G34" s="1">
        <v>1.2647999999999999</v>
      </c>
      <c r="H34" s="1">
        <v>0</v>
      </c>
      <c r="I34" s="16">
        <f t="shared" si="3"/>
        <v>3.7199999999999998</v>
      </c>
      <c r="J34" s="9">
        <v>1.2276</v>
      </c>
      <c r="K34" s="9">
        <v>1.2276</v>
      </c>
      <c r="L34" s="9">
        <v>1.2647999999999999</v>
      </c>
      <c r="M34" s="9"/>
      <c r="N34" s="1">
        <f t="shared" si="4"/>
        <v>0.92999999999999994</v>
      </c>
      <c r="O34" s="1">
        <f t="shared" si="5"/>
        <v>0.30690000000000001</v>
      </c>
      <c r="P34" s="1">
        <f t="shared" si="6"/>
        <v>0.30690000000000001</v>
      </c>
      <c r="Q34" s="1">
        <f t="shared" si="0"/>
        <v>0.31619999999999998</v>
      </c>
      <c r="R34" s="1">
        <f t="shared" si="1"/>
        <v>0</v>
      </c>
      <c r="S34" s="1">
        <f t="shared" si="7"/>
        <v>2.1761999999999997</v>
      </c>
      <c r="T34" s="1">
        <f t="shared" si="8"/>
        <v>0.30690000000000001</v>
      </c>
      <c r="U34" s="1">
        <f t="shared" si="9"/>
        <v>0.92070000000000007</v>
      </c>
      <c r="V34" s="1">
        <f t="shared" si="10"/>
        <v>0.94859999999999989</v>
      </c>
      <c r="W34" s="1">
        <f t="shared" si="11"/>
        <v>0</v>
      </c>
      <c r="X34" s="1">
        <f t="shared" si="12"/>
        <v>0.30690000000000001</v>
      </c>
      <c r="Y34" s="1">
        <f t="shared" si="13"/>
        <v>0.30690000000000001</v>
      </c>
      <c r="Z34" s="1">
        <v>0</v>
      </c>
      <c r="AA34" s="1">
        <f>0</f>
        <v>0</v>
      </c>
      <c r="AB34" s="1"/>
      <c r="AC34" s="1">
        <f t="shared" si="17"/>
        <v>0.30690000000000001</v>
      </c>
      <c r="AD34" s="1">
        <f t="shared" si="15"/>
        <v>0.30690000000000001</v>
      </c>
      <c r="AE34" s="1">
        <v>0</v>
      </c>
      <c r="AF34" s="1">
        <f>0</f>
        <v>0</v>
      </c>
      <c r="AG34" s="1"/>
    </row>
    <row r="35" spans="1:33" ht="36.950000000000003" customHeight="1" x14ac:dyDescent="0.15">
      <c r="A35" s="1">
        <v>33</v>
      </c>
      <c r="B35" s="1">
        <v>2015</v>
      </c>
      <c r="C35" s="1">
        <v>41501148</v>
      </c>
      <c r="D35" s="14">
        <v>3.8</v>
      </c>
      <c r="E35" s="1">
        <v>1.254</v>
      </c>
      <c r="F35" s="1">
        <v>1.254</v>
      </c>
      <c r="G35" s="1">
        <v>1.292</v>
      </c>
      <c r="H35" s="1">
        <v>0</v>
      </c>
      <c r="I35" s="16">
        <f t="shared" si="3"/>
        <v>3.8</v>
      </c>
      <c r="J35" s="9">
        <v>1.254</v>
      </c>
      <c r="K35" s="9">
        <v>1.254</v>
      </c>
      <c r="L35" s="9">
        <v>1.292</v>
      </c>
      <c r="M35" s="9"/>
      <c r="N35" s="1">
        <f t="shared" si="4"/>
        <v>0.95</v>
      </c>
      <c r="O35" s="1">
        <f t="shared" si="5"/>
        <v>0.3135</v>
      </c>
      <c r="P35" s="1">
        <f t="shared" si="6"/>
        <v>0.3135</v>
      </c>
      <c r="Q35" s="1">
        <f t="shared" si="0"/>
        <v>0.32300000000000001</v>
      </c>
      <c r="R35" s="1">
        <f t="shared" si="1"/>
        <v>0</v>
      </c>
      <c r="S35" s="1">
        <f t="shared" si="7"/>
        <v>2.2229999999999999</v>
      </c>
      <c r="T35" s="1">
        <f t="shared" si="8"/>
        <v>0.3135</v>
      </c>
      <c r="U35" s="1">
        <f t="shared" si="9"/>
        <v>0.9405</v>
      </c>
      <c r="V35" s="1">
        <f t="shared" si="10"/>
        <v>0.96900000000000008</v>
      </c>
      <c r="W35" s="1">
        <f t="shared" si="11"/>
        <v>0</v>
      </c>
      <c r="X35" s="1">
        <f t="shared" si="12"/>
        <v>0.3135</v>
      </c>
      <c r="Y35" s="1">
        <f>J35*0.25</f>
        <v>0.3135</v>
      </c>
      <c r="Z35" s="1">
        <v>0</v>
      </c>
      <c r="AA35" s="1">
        <f>0</f>
        <v>0</v>
      </c>
      <c r="AB35" s="1"/>
      <c r="AC35" s="1">
        <f t="shared" si="17"/>
        <v>0.3135</v>
      </c>
      <c r="AD35" s="1">
        <f t="shared" si="15"/>
        <v>0.3135</v>
      </c>
      <c r="AE35" s="1">
        <v>0</v>
      </c>
      <c r="AF35" s="1">
        <f>0</f>
        <v>0</v>
      </c>
      <c r="AG35" s="1"/>
    </row>
    <row r="36" spans="1:33" ht="36.950000000000003" customHeight="1" x14ac:dyDescent="0.15">
      <c r="A36" s="1">
        <v>34</v>
      </c>
      <c r="B36" s="2">
        <v>2015</v>
      </c>
      <c r="C36" s="1">
        <v>41501358</v>
      </c>
      <c r="D36" s="14">
        <v>4</v>
      </c>
      <c r="E36" s="1">
        <v>1.32</v>
      </c>
      <c r="F36" s="1">
        <v>1.32</v>
      </c>
      <c r="G36" s="1">
        <v>1.36</v>
      </c>
      <c r="H36" s="1">
        <v>0</v>
      </c>
      <c r="I36" s="16">
        <f t="shared" si="3"/>
        <v>4</v>
      </c>
      <c r="J36" s="9">
        <v>1.32</v>
      </c>
      <c r="K36" s="9">
        <v>1.32</v>
      </c>
      <c r="L36" s="9">
        <v>1.36</v>
      </c>
      <c r="M36" s="9"/>
      <c r="N36" s="1">
        <f t="shared" si="4"/>
        <v>1</v>
      </c>
      <c r="O36" s="1">
        <f t="shared" si="5"/>
        <v>0.33</v>
      </c>
      <c r="P36" s="1">
        <f t="shared" si="6"/>
        <v>0.33</v>
      </c>
      <c r="Q36" s="1">
        <f t="shared" si="0"/>
        <v>0.34</v>
      </c>
      <c r="R36" s="1">
        <f t="shared" si="1"/>
        <v>0</v>
      </c>
      <c r="S36" s="1">
        <f t="shared" si="7"/>
        <v>2.34</v>
      </c>
      <c r="T36" s="1">
        <f t="shared" si="8"/>
        <v>0.33</v>
      </c>
      <c r="U36" s="1">
        <f t="shared" si="9"/>
        <v>0.99</v>
      </c>
      <c r="V36" s="1">
        <f t="shared" si="10"/>
        <v>1.02</v>
      </c>
      <c r="W36" s="1">
        <f t="shared" si="11"/>
        <v>0</v>
      </c>
      <c r="X36" s="1">
        <f t="shared" si="12"/>
        <v>0.33</v>
      </c>
      <c r="Y36" s="1">
        <f t="shared" si="13"/>
        <v>0.33</v>
      </c>
      <c r="Z36" s="1">
        <v>0</v>
      </c>
      <c r="AA36" s="1">
        <f>0</f>
        <v>0</v>
      </c>
      <c r="AB36" s="1"/>
      <c r="AC36" s="1">
        <f t="shared" si="17"/>
        <v>0.33</v>
      </c>
      <c r="AD36" s="1">
        <f t="shared" si="15"/>
        <v>0.33</v>
      </c>
      <c r="AE36" s="1">
        <v>0</v>
      </c>
      <c r="AF36" s="1">
        <f>0</f>
        <v>0</v>
      </c>
      <c r="AG36" s="1"/>
    </row>
    <row r="37" spans="1:33" ht="24.95" customHeight="1" x14ac:dyDescent="0.15">
      <c r="A37" s="1">
        <v>35</v>
      </c>
      <c r="B37" s="1">
        <v>2015</v>
      </c>
      <c r="C37" s="1">
        <v>41571131</v>
      </c>
      <c r="D37" s="14">
        <v>11.6</v>
      </c>
      <c r="E37" s="1">
        <v>2.9</v>
      </c>
      <c r="F37" s="1">
        <v>2.9</v>
      </c>
      <c r="G37" s="1">
        <v>2.9</v>
      </c>
      <c r="H37" s="1">
        <v>2.9</v>
      </c>
      <c r="I37" s="16">
        <f t="shared" si="3"/>
        <v>8.6999999999999993</v>
      </c>
      <c r="J37" s="9">
        <v>2.9</v>
      </c>
      <c r="K37" s="9">
        <v>2.9</v>
      </c>
      <c r="L37" s="9">
        <v>2.9</v>
      </c>
      <c r="M37" s="9"/>
      <c r="N37" s="1">
        <f t="shared" si="4"/>
        <v>2.1749999999999998</v>
      </c>
      <c r="O37" s="1">
        <f t="shared" si="5"/>
        <v>0.72499999999999998</v>
      </c>
      <c r="P37" s="1">
        <f t="shared" si="6"/>
        <v>0.72499999999999998</v>
      </c>
      <c r="Q37" s="1">
        <f t="shared" si="0"/>
        <v>0.72499999999999998</v>
      </c>
      <c r="R37" s="1">
        <f t="shared" si="1"/>
        <v>0</v>
      </c>
      <c r="S37" s="1">
        <f t="shared" si="7"/>
        <v>5.0749999999999993</v>
      </c>
      <c r="T37" s="1">
        <f t="shared" si="8"/>
        <v>0.72499999999999998</v>
      </c>
      <c r="U37" s="1">
        <f t="shared" si="9"/>
        <v>2.1749999999999998</v>
      </c>
      <c r="V37" s="1">
        <f t="shared" si="10"/>
        <v>2.1749999999999998</v>
      </c>
      <c r="W37" s="1">
        <f t="shared" si="11"/>
        <v>0</v>
      </c>
      <c r="X37" s="1">
        <f t="shared" si="12"/>
        <v>0.72499999999999998</v>
      </c>
      <c r="Y37" s="1">
        <f t="shared" si="13"/>
        <v>0.72499999999999998</v>
      </c>
      <c r="Z37" s="1">
        <v>0</v>
      </c>
      <c r="AA37" s="1">
        <f>0</f>
        <v>0</v>
      </c>
      <c r="AB37" s="1"/>
      <c r="AC37" s="1">
        <f t="shared" si="17"/>
        <v>0.72499999999999998</v>
      </c>
      <c r="AD37" s="1">
        <f t="shared" si="15"/>
        <v>0.72499999999999998</v>
      </c>
      <c r="AE37" s="1">
        <v>0</v>
      </c>
      <c r="AF37" s="1">
        <f>0</f>
        <v>0</v>
      </c>
      <c r="AG37" s="1"/>
    </row>
    <row r="38" spans="1:33" ht="24.95" customHeight="1" x14ac:dyDescent="0.15">
      <c r="A38" s="5">
        <v>36</v>
      </c>
      <c r="B38" s="2">
        <v>2015</v>
      </c>
      <c r="C38" s="1">
        <v>51505201</v>
      </c>
      <c r="D38" s="14">
        <v>3.2</v>
      </c>
      <c r="E38" s="1">
        <v>1.056</v>
      </c>
      <c r="F38" s="1">
        <v>1.056</v>
      </c>
      <c r="G38" s="1">
        <v>1.0880000000000001</v>
      </c>
      <c r="H38" s="1">
        <v>0</v>
      </c>
      <c r="I38" s="16">
        <f t="shared" si="3"/>
        <v>3.2</v>
      </c>
      <c r="J38" s="9">
        <v>1.056</v>
      </c>
      <c r="K38" s="9">
        <v>1.056</v>
      </c>
      <c r="L38" s="9">
        <v>1.0880000000000001</v>
      </c>
      <c r="M38" s="9"/>
      <c r="N38" s="1">
        <f t="shared" si="4"/>
        <v>0.8</v>
      </c>
      <c r="O38" s="1">
        <f t="shared" si="5"/>
        <v>0.26400000000000001</v>
      </c>
      <c r="P38" s="1">
        <f t="shared" si="6"/>
        <v>0.26400000000000001</v>
      </c>
      <c r="Q38" s="1">
        <f t="shared" si="0"/>
        <v>0.27200000000000002</v>
      </c>
      <c r="R38" s="1">
        <f t="shared" si="1"/>
        <v>0</v>
      </c>
      <c r="S38" s="1">
        <f t="shared" si="7"/>
        <v>1.8720000000000001</v>
      </c>
      <c r="T38" s="1">
        <f t="shared" si="8"/>
        <v>0.26400000000000001</v>
      </c>
      <c r="U38" s="1">
        <f t="shared" si="9"/>
        <v>0.79200000000000004</v>
      </c>
      <c r="V38" s="1">
        <f t="shared" si="10"/>
        <v>0.81600000000000006</v>
      </c>
      <c r="W38" s="1">
        <f t="shared" si="11"/>
        <v>0</v>
      </c>
      <c r="X38" s="1">
        <f t="shared" si="12"/>
        <v>0.26400000000000001</v>
      </c>
      <c r="Y38" s="1">
        <f t="shared" si="13"/>
        <v>0.26400000000000001</v>
      </c>
      <c r="Z38" s="1">
        <v>0</v>
      </c>
      <c r="AA38" s="1">
        <f>0</f>
        <v>0</v>
      </c>
      <c r="AB38" s="1"/>
      <c r="AC38" s="1">
        <f t="shared" si="17"/>
        <v>0.26400000000000001</v>
      </c>
      <c r="AD38" s="1">
        <f t="shared" si="15"/>
        <v>0.26400000000000001</v>
      </c>
      <c r="AE38" s="1">
        <v>0</v>
      </c>
      <c r="AF38" s="1">
        <f>0</f>
        <v>0</v>
      </c>
      <c r="AG38" s="1"/>
    </row>
    <row r="39" spans="1:33" ht="24.95" customHeight="1" x14ac:dyDescent="0.15">
      <c r="A39" s="1">
        <v>37</v>
      </c>
      <c r="B39" s="1">
        <v>2015</v>
      </c>
      <c r="C39" s="1">
        <v>51505202</v>
      </c>
      <c r="D39" s="14">
        <v>4.2</v>
      </c>
      <c r="E39" s="1">
        <v>1.3859999999999999</v>
      </c>
      <c r="F39" s="1">
        <v>1.3859999999999999</v>
      </c>
      <c r="G39" s="1">
        <v>1.4279999999999999</v>
      </c>
      <c r="H39" s="1">
        <v>0</v>
      </c>
      <c r="I39" s="16">
        <f t="shared" si="3"/>
        <v>4.1999999999999993</v>
      </c>
      <c r="J39" s="9">
        <v>1.3859999999999999</v>
      </c>
      <c r="K39" s="9">
        <v>1.3859999999999999</v>
      </c>
      <c r="L39" s="9">
        <v>1.4279999999999999</v>
      </c>
      <c r="M39" s="9"/>
      <c r="N39" s="1">
        <f t="shared" si="4"/>
        <v>1.0499999999999998</v>
      </c>
      <c r="O39" s="1">
        <f t="shared" si="5"/>
        <v>0.34649999999999997</v>
      </c>
      <c r="P39" s="1">
        <f t="shared" si="6"/>
        <v>0.34649999999999997</v>
      </c>
      <c r="Q39" s="1">
        <f t="shared" si="0"/>
        <v>0.35699999999999998</v>
      </c>
      <c r="R39" s="1">
        <f t="shared" si="1"/>
        <v>0</v>
      </c>
      <c r="S39" s="1">
        <f t="shared" si="7"/>
        <v>2.4569999999999999</v>
      </c>
      <c r="T39" s="1">
        <f t="shared" si="8"/>
        <v>0.34649999999999997</v>
      </c>
      <c r="U39" s="1">
        <f t="shared" si="9"/>
        <v>1.0394999999999999</v>
      </c>
      <c r="V39" s="1">
        <f t="shared" si="10"/>
        <v>1.071</v>
      </c>
      <c r="W39" s="1">
        <f t="shared" si="11"/>
        <v>0</v>
      </c>
      <c r="X39" s="1">
        <f t="shared" si="12"/>
        <v>0.34649999999999997</v>
      </c>
      <c r="Y39" s="1">
        <f t="shared" si="13"/>
        <v>0.34649999999999997</v>
      </c>
      <c r="Z39" s="1">
        <v>0</v>
      </c>
      <c r="AA39" s="1">
        <f>0</f>
        <v>0</v>
      </c>
      <c r="AB39" s="1"/>
      <c r="AC39" s="1">
        <f t="shared" si="17"/>
        <v>0.34649999999999997</v>
      </c>
      <c r="AD39" s="1">
        <f t="shared" si="15"/>
        <v>0.34649999999999997</v>
      </c>
      <c r="AE39" s="1">
        <v>0</v>
      </c>
      <c r="AF39" s="1">
        <f>0</f>
        <v>0</v>
      </c>
      <c r="AG39" s="1"/>
    </row>
    <row r="40" spans="1:33" ht="24.95" customHeight="1" x14ac:dyDescent="0.15">
      <c r="A40" s="1">
        <v>38</v>
      </c>
      <c r="B40" s="2">
        <v>2015</v>
      </c>
      <c r="C40" s="1">
        <v>51572116</v>
      </c>
      <c r="D40" s="14">
        <v>11.3</v>
      </c>
      <c r="E40" s="1">
        <v>2.8250000000000002</v>
      </c>
      <c r="F40" s="1">
        <v>2.8250000000000002</v>
      </c>
      <c r="G40" s="1">
        <v>2.8250000000000002</v>
      </c>
      <c r="H40" s="1">
        <v>2.8250000000000002</v>
      </c>
      <c r="I40" s="16">
        <f t="shared" si="3"/>
        <v>8.4750000000000014</v>
      </c>
      <c r="J40" s="9">
        <v>2.8250000000000002</v>
      </c>
      <c r="K40" s="9">
        <v>2.8250000000000002</v>
      </c>
      <c r="L40" s="9">
        <v>2.8250000000000002</v>
      </c>
      <c r="M40" s="9"/>
      <c r="N40" s="1">
        <f t="shared" si="4"/>
        <v>2.1187500000000004</v>
      </c>
      <c r="O40" s="1">
        <f t="shared" si="5"/>
        <v>0.70625000000000004</v>
      </c>
      <c r="P40" s="1">
        <f t="shared" si="6"/>
        <v>0.70625000000000004</v>
      </c>
      <c r="Q40" s="1">
        <f t="shared" si="0"/>
        <v>0.70625000000000004</v>
      </c>
      <c r="R40" s="1">
        <f t="shared" si="1"/>
        <v>0</v>
      </c>
      <c r="S40" s="1">
        <f t="shared" si="7"/>
        <v>4.9437500000000005</v>
      </c>
      <c r="T40" s="1">
        <f t="shared" si="8"/>
        <v>0.70625000000000004</v>
      </c>
      <c r="U40" s="1">
        <f t="shared" si="9"/>
        <v>2.1187500000000004</v>
      </c>
      <c r="V40" s="1">
        <f t="shared" si="10"/>
        <v>2.1187500000000004</v>
      </c>
      <c r="W40" s="1">
        <f t="shared" si="11"/>
        <v>0</v>
      </c>
      <c r="X40" s="1">
        <f t="shared" si="12"/>
        <v>0.70625000000000004</v>
      </c>
      <c r="Y40" s="1">
        <f t="shared" si="13"/>
        <v>0.70625000000000004</v>
      </c>
      <c r="Z40" s="1">
        <v>0</v>
      </c>
      <c r="AA40" s="1">
        <f>0</f>
        <v>0</v>
      </c>
      <c r="AB40" s="1"/>
      <c r="AC40" s="1">
        <f t="shared" si="17"/>
        <v>0.70625000000000004</v>
      </c>
      <c r="AD40" s="1">
        <f t="shared" si="15"/>
        <v>0.70625000000000004</v>
      </c>
      <c r="AE40" s="1">
        <v>0</v>
      </c>
      <c r="AF40" s="1">
        <f>0</f>
        <v>0</v>
      </c>
      <c r="AG40" s="1"/>
    </row>
    <row r="41" spans="1:33" ht="24.95" customHeight="1" x14ac:dyDescent="0.15">
      <c r="A41" s="1">
        <v>39</v>
      </c>
      <c r="B41" s="1">
        <v>2015</v>
      </c>
      <c r="C41" s="1">
        <v>51574132</v>
      </c>
      <c r="D41" s="14">
        <v>11.88</v>
      </c>
      <c r="E41" s="1">
        <v>2.97</v>
      </c>
      <c r="F41" s="1">
        <v>2.97</v>
      </c>
      <c r="G41" s="1">
        <v>2.97</v>
      </c>
      <c r="H41" s="1">
        <v>2.97</v>
      </c>
      <c r="I41" s="16">
        <f t="shared" si="3"/>
        <v>8.91</v>
      </c>
      <c r="J41" s="9">
        <v>2.97</v>
      </c>
      <c r="K41" s="9">
        <v>2.97</v>
      </c>
      <c r="L41" s="9">
        <v>2.97</v>
      </c>
      <c r="M41" s="9"/>
      <c r="N41" s="1">
        <f t="shared" si="4"/>
        <v>2.2275</v>
      </c>
      <c r="O41" s="1">
        <f t="shared" si="5"/>
        <v>0.74250000000000005</v>
      </c>
      <c r="P41" s="1">
        <f t="shared" si="6"/>
        <v>0.74250000000000005</v>
      </c>
      <c r="Q41" s="1">
        <f t="shared" si="0"/>
        <v>0.74250000000000005</v>
      </c>
      <c r="R41" s="1">
        <f t="shared" si="1"/>
        <v>0</v>
      </c>
      <c r="S41" s="1">
        <f t="shared" si="7"/>
        <v>5.1974999999999998</v>
      </c>
      <c r="T41" s="1">
        <f t="shared" si="8"/>
        <v>0.74250000000000005</v>
      </c>
      <c r="U41" s="1">
        <f t="shared" si="9"/>
        <v>2.2275</v>
      </c>
      <c r="V41" s="1">
        <f t="shared" si="10"/>
        <v>2.2275</v>
      </c>
      <c r="W41" s="1">
        <f t="shared" si="11"/>
        <v>0</v>
      </c>
      <c r="X41" s="1">
        <f t="shared" si="12"/>
        <v>0.74250000000000005</v>
      </c>
      <c r="Y41" s="1">
        <f t="shared" si="13"/>
        <v>0.74250000000000005</v>
      </c>
      <c r="Z41" s="1">
        <v>0</v>
      </c>
      <c r="AA41" s="1">
        <f>0</f>
        <v>0</v>
      </c>
      <c r="AB41" s="1"/>
      <c r="AC41" s="1">
        <f t="shared" si="17"/>
        <v>0.74250000000000005</v>
      </c>
      <c r="AD41" s="1">
        <f t="shared" si="15"/>
        <v>0.74250000000000005</v>
      </c>
      <c r="AE41" s="1">
        <v>0</v>
      </c>
      <c r="AF41" s="1">
        <f>0</f>
        <v>0</v>
      </c>
      <c r="AG41" s="1"/>
    </row>
    <row r="42" spans="1:33" ht="24.95" customHeight="1" x14ac:dyDescent="0.15">
      <c r="A42" s="1">
        <v>40</v>
      </c>
      <c r="B42" s="2">
        <v>2015</v>
      </c>
      <c r="C42" s="1">
        <v>61502212</v>
      </c>
      <c r="D42" s="14">
        <v>4</v>
      </c>
      <c r="E42" s="1">
        <v>1.32</v>
      </c>
      <c r="F42" s="1">
        <v>1.32</v>
      </c>
      <c r="G42" s="1">
        <v>1.36</v>
      </c>
      <c r="H42" s="1">
        <v>0</v>
      </c>
      <c r="I42" s="16">
        <f t="shared" si="3"/>
        <v>4</v>
      </c>
      <c r="J42" s="9">
        <v>1.32</v>
      </c>
      <c r="K42" s="9">
        <v>1.32</v>
      </c>
      <c r="L42" s="9">
        <v>1.36</v>
      </c>
      <c r="M42" s="9"/>
      <c r="N42" s="1">
        <f t="shared" si="4"/>
        <v>1</v>
      </c>
      <c r="O42" s="1">
        <f t="shared" si="5"/>
        <v>0.33</v>
      </c>
      <c r="P42" s="1">
        <f t="shared" si="6"/>
        <v>0.33</v>
      </c>
      <c r="Q42" s="1">
        <f t="shared" si="0"/>
        <v>0.34</v>
      </c>
      <c r="R42" s="1">
        <f t="shared" si="1"/>
        <v>0</v>
      </c>
      <c r="S42" s="1">
        <f t="shared" si="7"/>
        <v>2.34</v>
      </c>
      <c r="T42" s="1">
        <f t="shared" si="8"/>
        <v>0.33</v>
      </c>
      <c r="U42" s="1">
        <f t="shared" si="9"/>
        <v>0.99</v>
      </c>
      <c r="V42" s="1">
        <f t="shared" si="10"/>
        <v>1.02</v>
      </c>
      <c r="W42" s="1">
        <f t="shared" si="11"/>
        <v>0</v>
      </c>
      <c r="X42" s="1">
        <f t="shared" si="12"/>
        <v>0.33</v>
      </c>
      <c r="Y42" s="1">
        <f>J42*0.25</f>
        <v>0.33</v>
      </c>
      <c r="Z42" s="1">
        <v>0</v>
      </c>
      <c r="AA42" s="1">
        <f>0</f>
        <v>0</v>
      </c>
      <c r="AB42" s="1"/>
      <c r="AC42" s="1">
        <f t="shared" si="17"/>
        <v>0.33</v>
      </c>
      <c r="AD42" s="1">
        <f t="shared" si="15"/>
        <v>0.33</v>
      </c>
      <c r="AE42" s="1">
        <v>0</v>
      </c>
      <c r="AF42" s="1">
        <f>0</f>
        <v>0</v>
      </c>
      <c r="AG42" s="1"/>
    </row>
    <row r="43" spans="1:33" ht="24.95" customHeight="1" x14ac:dyDescent="0.15">
      <c r="A43" s="5">
        <v>41</v>
      </c>
      <c r="B43" s="1">
        <v>2015</v>
      </c>
      <c r="C43" s="1">
        <v>61503164</v>
      </c>
      <c r="D43" s="14">
        <v>4</v>
      </c>
      <c r="E43" s="1">
        <v>1.32</v>
      </c>
      <c r="F43" s="1">
        <v>1.32</v>
      </c>
      <c r="G43" s="1">
        <v>1.36</v>
      </c>
      <c r="H43" s="1">
        <v>0</v>
      </c>
      <c r="I43" s="16">
        <f t="shared" si="3"/>
        <v>4</v>
      </c>
      <c r="J43" s="9">
        <v>1.32</v>
      </c>
      <c r="K43" s="9">
        <v>1.32</v>
      </c>
      <c r="L43" s="9">
        <v>1.36</v>
      </c>
      <c r="M43" s="9"/>
      <c r="N43" s="1">
        <f t="shared" si="4"/>
        <v>1</v>
      </c>
      <c r="O43" s="1">
        <f t="shared" si="5"/>
        <v>0.33</v>
      </c>
      <c r="P43" s="1">
        <f t="shared" si="6"/>
        <v>0.33</v>
      </c>
      <c r="Q43" s="1">
        <f t="shared" si="0"/>
        <v>0.34</v>
      </c>
      <c r="R43" s="1">
        <f t="shared" si="1"/>
        <v>0</v>
      </c>
      <c r="S43" s="1">
        <f t="shared" si="7"/>
        <v>2.34</v>
      </c>
      <c r="T43" s="1">
        <f t="shared" si="8"/>
        <v>0.33</v>
      </c>
      <c r="U43" s="1">
        <f t="shared" si="9"/>
        <v>0.99</v>
      </c>
      <c r="V43" s="1">
        <f t="shared" si="10"/>
        <v>1.02</v>
      </c>
      <c r="W43" s="1">
        <f t="shared" si="11"/>
        <v>0</v>
      </c>
      <c r="X43" s="1">
        <f t="shared" si="12"/>
        <v>0.33</v>
      </c>
      <c r="Y43" s="1">
        <f t="shared" si="13"/>
        <v>0.33</v>
      </c>
      <c r="Z43" s="1">
        <v>0</v>
      </c>
      <c r="AA43" s="1">
        <f>0</f>
        <v>0</v>
      </c>
      <c r="AB43" s="1"/>
      <c r="AC43" s="1">
        <f t="shared" si="17"/>
        <v>0.33</v>
      </c>
      <c r="AD43" s="1">
        <f t="shared" si="15"/>
        <v>0.33</v>
      </c>
      <c r="AE43" s="1">
        <v>0</v>
      </c>
      <c r="AF43" s="1">
        <f>0</f>
        <v>0</v>
      </c>
      <c r="AG43" s="1"/>
    </row>
    <row r="44" spans="1:33" ht="24.95" customHeight="1" x14ac:dyDescent="0.15">
      <c r="A44" s="1">
        <v>42</v>
      </c>
      <c r="B44" s="2">
        <v>2015</v>
      </c>
      <c r="C44" s="1">
        <v>61503165</v>
      </c>
      <c r="D44" s="14">
        <v>4.2</v>
      </c>
      <c r="E44" s="1">
        <v>1.3859999999999999</v>
      </c>
      <c r="F44" s="1">
        <v>1.3859999999999999</v>
      </c>
      <c r="G44" s="1">
        <v>1.4279999999999999</v>
      </c>
      <c r="H44" s="1">
        <v>0</v>
      </c>
      <c r="I44" s="16">
        <f t="shared" si="3"/>
        <v>4.1999999999999993</v>
      </c>
      <c r="J44" s="9">
        <v>1.3859999999999999</v>
      </c>
      <c r="K44" s="9">
        <v>1.3859999999999999</v>
      </c>
      <c r="L44" s="9">
        <v>1.4279999999999999</v>
      </c>
      <c r="M44" s="9"/>
      <c r="N44" s="1">
        <f t="shared" si="4"/>
        <v>1.0499999999999998</v>
      </c>
      <c r="O44" s="1">
        <f t="shared" si="5"/>
        <v>0.34649999999999997</v>
      </c>
      <c r="P44" s="1">
        <f t="shared" si="6"/>
        <v>0.34649999999999997</v>
      </c>
      <c r="Q44" s="1">
        <f t="shared" si="0"/>
        <v>0.35699999999999998</v>
      </c>
      <c r="R44" s="1">
        <f t="shared" si="1"/>
        <v>0</v>
      </c>
      <c r="S44" s="1">
        <f t="shared" si="7"/>
        <v>2.4569999999999999</v>
      </c>
      <c r="T44" s="1">
        <f t="shared" si="8"/>
        <v>0.34649999999999997</v>
      </c>
      <c r="U44" s="1">
        <f t="shared" si="9"/>
        <v>1.0394999999999999</v>
      </c>
      <c r="V44" s="1">
        <f t="shared" si="10"/>
        <v>1.071</v>
      </c>
      <c r="W44" s="1">
        <f t="shared" si="11"/>
        <v>0</v>
      </c>
      <c r="X44" s="1">
        <f t="shared" si="12"/>
        <v>0.34649999999999997</v>
      </c>
      <c r="Y44" s="1">
        <f t="shared" si="13"/>
        <v>0.34649999999999997</v>
      </c>
      <c r="Z44" s="1">
        <v>0</v>
      </c>
      <c r="AA44" s="1">
        <f>0</f>
        <v>0</v>
      </c>
      <c r="AB44" s="1"/>
      <c r="AC44" s="1">
        <f t="shared" si="17"/>
        <v>0.34649999999999997</v>
      </c>
      <c r="AD44" s="1">
        <f t="shared" si="15"/>
        <v>0.34649999999999997</v>
      </c>
      <c r="AE44" s="1">
        <v>0</v>
      </c>
      <c r="AF44" s="1">
        <f>0</f>
        <v>0</v>
      </c>
      <c r="AG44" s="1"/>
    </row>
    <row r="45" spans="1:33" ht="24.95" customHeight="1" x14ac:dyDescent="0.15">
      <c r="A45" s="1">
        <v>43</v>
      </c>
      <c r="B45" s="1">
        <v>2015</v>
      </c>
      <c r="C45" s="1">
        <v>61503166</v>
      </c>
      <c r="D45" s="14">
        <v>3.7</v>
      </c>
      <c r="E45" s="1">
        <v>1.2210000000000001</v>
      </c>
      <c r="F45" s="1">
        <v>1.2210000000000001</v>
      </c>
      <c r="G45" s="1">
        <v>1.258</v>
      </c>
      <c r="H45" s="1">
        <v>0</v>
      </c>
      <c r="I45" s="16">
        <f t="shared" si="3"/>
        <v>3.7</v>
      </c>
      <c r="J45" s="9">
        <v>1.2210000000000001</v>
      </c>
      <c r="K45" s="9">
        <v>1.2210000000000001</v>
      </c>
      <c r="L45" s="9">
        <v>1.258</v>
      </c>
      <c r="M45" s="9"/>
      <c r="N45" s="1">
        <f t="shared" si="4"/>
        <v>0.92500000000000004</v>
      </c>
      <c r="O45" s="1">
        <f t="shared" si="5"/>
        <v>0.30525000000000002</v>
      </c>
      <c r="P45" s="1">
        <f t="shared" si="6"/>
        <v>0.30525000000000002</v>
      </c>
      <c r="Q45" s="1">
        <f t="shared" si="0"/>
        <v>0.3145</v>
      </c>
      <c r="R45" s="1">
        <f t="shared" si="1"/>
        <v>0</v>
      </c>
      <c r="S45" s="1">
        <f t="shared" si="7"/>
        <v>2.1645000000000003</v>
      </c>
      <c r="T45" s="1">
        <f t="shared" si="8"/>
        <v>0.30525000000000002</v>
      </c>
      <c r="U45" s="1">
        <f t="shared" si="9"/>
        <v>0.91575000000000006</v>
      </c>
      <c r="V45" s="1">
        <f t="shared" si="10"/>
        <v>0.94350000000000001</v>
      </c>
      <c r="W45" s="1">
        <f t="shared" si="11"/>
        <v>0</v>
      </c>
      <c r="X45" s="1">
        <f t="shared" si="12"/>
        <v>0.30525000000000002</v>
      </c>
      <c r="Y45" s="1">
        <f t="shared" si="13"/>
        <v>0.30525000000000002</v>
      </c>
      <c r="Z45" s="1">
        <v>0</v>
      </c>
      <c r="AA45" s="1">
        <f>0</f>
        <v>0</v>
      </c>
      <c r="AB45" s="1"/>
      <c r="AC45" s="1">
        <f t="shared" si="17"/>
        <v>0.30525000000000002</v>
      </c>
      <c r="AD45" s="1">
        <f t="shared" si="15"/>
        <v>0.30525000000000002</v>
      </c>
      <c r="AE45" s="1">
        <v>0</v>
      </c>
      <c r="AF45" s="1">
        <f>0</f>
        <v>0</v>
      </c>
      <c r="AG45" s="1"/>
    </row>
    <row r="46" spans="1:33" ht="24.95" customHeight="1" x14ac:dyDescent="0.15">
      <c r="A46" s="1">
        <v>44</v>
      </c>
      <c r="B46" s="2">
        <v>2015</v>
      </c>
      <c r="C46" s="1">
        <v>61503167</v>
      </c>
      <c r="D46" s="14">
        <v>4</v>
      </c>
      <c r="E46" s="1">
        <v>1.32</v>
      </c>
      <c r="F46" s="1">
        <v>1.32</v>
      </c>
      <c r="G46" s="1">
        <v>1.36</v>
      </c>
      <c r="H46" s="1">
        <v>0</v>
      </c>
      <c r="I46" s="16">
        <f t="shared" si="3"/>
        <v>4</v>
      </c>
      <c r="J46" s="9">
        <v>1.32</v>
      </c>
      <c r="K46" s="9">
        <v>1.32</v>
      </c>
      <c r="L46" s="9">
        <v>1.36</v>
      </c>
      <c r="M46" s="9"/>
      <c r="N46" s="1">
        <f t="shared" si="4"/>
        <v>1</v>
      </c>
      <c r="O46" s="1">
        <f t="shared" si="5"/>
        <v>0.33</v>
      </c>
      <c r="P46" s="1">
        <f t="shared" si="6"/>
        <v>0.33</v>
      </c>
      <c r="Q46" s="1">
        <f t="shared" si="0"/>
        <v>0.34</v>
      </c>
      <c r="R46" s="1">
        <f t="shared" si="1"/>
        <v>0</v>
      </c>
      <c r="S46" s="1">
        <f t="shared" si="7"/>
        <v>2.34</v>
      </c>
      <c r="T46" s="1">
        <f t="shared" si="8"/>
        <v>0.33</v>
      </c>
      <c r="U46" s="1">
        <f t="shared" si="9"/>
        <v>0.99</v>
      </c>
      <c r="V46" s="1">
        <f t="shared" si="10"/>
        <v>1.02</v>
      </c>
      <c r="W46" s="1">
        <f t="shared" si="11"/>
        <v>0</v>
      </c>
      <c r="X46" s="1">
        <f t="shared" si="12"/>
        <v>0.33</v>
      </c>
      <c r="Y46" s="1">
        <f t="shared" si="13"/>
        <v>0.33</v>
      </c>
      <c r="Z46" s="1">
        <v>0</v>
      </c>
      <c r="AA46" s="1">
        <f>0</f>
        <v>0</v>
      </c>
      <c r="AB46" s="1"/>
      <c r="AC46" s="1">
        <f t="shared" si="17"/>
        <v>0.33</v>
      </c>
      <c r="AD46" s="1">
        <f t="shared" si="15"/>
        <v>0.33</v>
      </c>
      <c r="AE46" s="1">
        <v>0</v>
      </c>
      <c r="AF46" s="1">
        <f>0</f>
        <v>0</v>
      </c>
      <c r="AG46" s="1"/>
    </row>
    <row r="47" spans="1:33" ht="24.95" customHeight="1" x14ac:dyDescent="0.15">
      <c r="A47" s="1">
        <v>45</v>
      </c>
      <c r="B47" s="1">
        <v>2015</v>
      </c>
      <c r="C47" s="1">
        <v>61505072</v>
      </c>
      <c r="D47" s="14">
        <v>3.6</v>
      </c>
      <c r="E47" s="1">
        <v>1.1879999999999999</v>
      </c>
      <c r="F47" s="1">
        <v>1.1879999999999999</v>
      </c>
      <c r="G47" s="1">
        <v>1.224</v>
      </c>
      <c r="H47" s="1">
        <v>0</v>
      </c>
      <c r="I47" s="16">
        <f t="shared" si="3"/>
        <v>3.5999999999999996</v>
      </c>
      <c r="J47" s="9">
        <v>1.1879999999999999</v>
      </c>
      <c r="K47" s="9">
        <v>1.1879999999999999</v>
      </c>
      <c r="L47" s="9">
        <v>1.224</v>
      </c>
      <c r="M47" s="9"/>
      <c r="N47" s="1">
        <f t="shared" si="4"/>
        <v>0.89999999999999991</v>
      </c>
      <c r="O47" s="1">
        <f t="shared" si="5"/>
        <v>0.29699999999999999</v>
      </c>
      <c r="P47" s="1">
        <f t="shared" si="6"/>
        <v>0.29699999999999999</v>
      </c>
      <c r="Q47" s="1">
        <f t="shared" si="0"/>
        <v>0.30599999999999999</v>
      </c>
      <c r="R47" s="1">
        <f t="shared" si="1"/>
        <v>0</v>
      </c>
      <c r="S47" s="1">
        <f t="shared" si="7"/>
        <v>2.1059999999999999</v>
      </c>
      <c r="T47" s="1">
        <f t="shared" si="8"/>
        <v>0.29699999999999999</v>
      </c>
      <c r="U47" s="1">
        <f t="shared" si="9"/>
        <v>0.89100000000000001</v>
      </c>
      <c r="V47" s="1">
        <f t="shared" si="10"/>
        <v>0.91799999999999993</v>
      </c>
      <c r="W47" s="1">
        <f t="shared" si="11"/>
        <v>0</v>
      </c>
      <c r="X47" s="1">
        <f t="shared" si="12"/>
        <v>0.29699999999999999</v>
      </c>
      <c r="Y47" s="1">
        <f t="shared" si="13"/>
        <v>0.29699999999999999</v>
      </c>
      <c r="Z47" s="1">
        <v>0</v>
      </c>
      <c r="AA47" s="1">
        <f>0</f>
        <v>0</v>
      </c>
      <c r="AB47" s="1"/>
      <c r="AC47" s="1">
        <f t="shared" si="17"/>
        <v>0.29699999999999999</v>
      </c>
      <c r="AD47" s="1">
        <f t="shared" si="15"/>
        <v>0.29699999999999999</v>
      </c>
      <c r="AE47" s="1">
        <v>0</v>
      </c>
      <c r="AF47" s="1">
        <f>0</f>
        <v>0</v>
      </c>
      <c r="AG47" s="1"/>
    </row>
    <row r="48" spans="1:33" ht="24.95" customHeight="1" x14ac:dyDescent="0.15">
      <c r="A48" s="5">
        <v>46</v>
      </c>
      <c r="B48" s="2">
        <v>2015</v>
      </c>
      <c r="C48" s="1">
        <v>61573172</v>
      </c>
      <c r="D48" s="14">
        <v>12.5</v>
      </c>
      <c r="E48" s="1">
        <v>3.125</v>
      </c>
      <c r="F48" s="1">
        <v>3.125</v>
      </c>
      <c r="G48" s="1">
        <v>3.125</v>
      </c>
      <c r="H48" s="1">
        <v>3.125</v>
      </c>
      <c r="I48" s="16">
        <f t="shared" si="3"/>
        <v>9.375</v>
      </c>
      <c r="J48" s="9">
        <v>3.125</v>
      </c>
      <c r="K48" s="9">
        <v>3.125</v>
      </c>
      <c r="L48" s="9">
        <v>3.125</v>
      </c>
      <c r="M48" s="9"/>
      <c r="N48" s="1">
        <f t="shared" si="4"/>
        <v>2.34375</v>
      </c>
      <c r="O48" s="1">
        <f t="shared" si="5"/>
        <v>0.78125</v>
      </c>
      <c r="P48" s="1">
        <f t="shared" si="6"/>
        <v>0.78125</v>
      </c>
      <c r="Q48" s="1">
        <f t="shared" si="0"/>
        <v>0.78125</v>
      </c>
      <c r="R48" s="1">
        <f t="shared" si="1"/>
        <v>0</v>
      </c>
      <c r="S48" s="1">
        <f t="shared" si="7"/>
        <v>5.46875</v>
      </c>
      <c r="T48" s="1">
        <f t="shared" si="8"/>
        <v>0.78125</v>
      </c>
      <c r="U48" s="1">
        <f t="shared" si="9"/>
        <v>2.34375</v>
      </c>
      <c r="V48" s="1">
        <f t="shared" si="10"/>
        <v>2.34375</v>
      </c>
      <c r="W48" s="1">
        <f t="shared" si="11"/>
        <v>0</v>
      </c>
      <c r="X48" s="1">
        <f t="shared" si="12"/>
        <v>0.78125</v>
      </c>
      <c r="Y48" s="1">
        <f t="shared" si="13"/>
        <v>0.78125</v>
      </c>
      <c r="Z48" s="1">
        <v>0</v>
      </c>
      <c r="AA48" s="1">
        <f>0</f>
        <v>0</v>
      </c>
      <c r="AB48" s="1"/>
      <c r="AC48" s="1">
        <f t="shared" si="17"/>
        <v>0.78125</v>
      </c>
      <c r="AD48" s="1">
        <f t="shared" si="15"/>
        <v>0.78125</v>
      </c>
      <c r="AE48" s="1">
        <v>0</v>
      </c>
      <c r="AF48" s="1">
        <f>0</f>
        <v>0</v>
      </c>
      <c r="AG48" s="1"/>
    </row>
    <row r="49" spans="1:33" ht="24.95" customHeight="1" x14ac:dyDescent="0.15">
      <c r="A49" s="1">
        <v>47</v>
      </c>
      <c r="B49" s="1">
        <v>2015</v>
      </c>
      <c r="C49" s="1">
        <v>61575086</v>
      </c>
      <c r="D49" s="14">
        <v>13</v>
      </c>
      <c r="E49" s="1">
        <v>3.25</v>
      </c>
      <c r="F49" s="1">
        <v>3.25</v>
      </c>
      <c r="G49" s="1">
        <v>3.25</v>
      </c>
      <c r="H49" s="1">
        <v>3.25</v>
      </c>
      <c r="I49" s="16">
        <f t="shared" si="3"/>
        <v>9.75</v>
      </c>
      <c r="J49" s="9">
        <v>3.25</v>
      </c>
      <c r="K49" s="9">
        <v>3.25</v>
      </c>
      <c r="L49" s="9">
        <v>3.25</v>
      </c>
      <c r="M49" s="9"/>
      <c r="N49" s="1">
        <f t="shared" si="4"/>
        <v>2.4375</v>
      </c>
      <c r="O49" s="1">
        <f t="shared" si="5"/>
        <v>0.8125</v>
      </c>
      <c r="P49" s="1">
        <f t="shared" si="6"/>
        <v>0.8125</v>
      </c>
      <c r="Q49" s="1">
        <f t="shared" si="0"/>
        <v>0.8125</v>
      </c>
      <c r="R49" s="1">
        <f t="shared" si="1"/>
        <v>0</v>
      </c>
      <c r="S49" s="1">
        <f t="shared" si="7"/>
        <v>5.6875</v>
      </c>
      <c r="T49" s="1">
        <f t="shared" si="8"/>
        <v>0.8125</v>
      </c>
      <c r="U49" s="1">
        <f t="shared" si="9"/>
        <v>2.4375</v>
      </c>
      <c r="V49" s="1">
        <f t="shared" si="10"/>
        <v>2.4375</v>
      </c>
      <c r="W49" s="1">
        <f t="shared" si="11"/>
        <v>0</v>
      </c>
      <c r="X49" s="1">
        <f t="shared" si="12"/>
        <v>0.8125</v>
      </c>
      <c r="Y49" s="1">
        <f t="shared" si="13"/>
        <v>0.8125</v>
      </c>
      <c r="Z49" s="1">
        <v>0</v>
      </c>
      <c r="AA49" s="1">
        <f>0</f>
        <v>0</v>
      </c>
      <c r="AB49" s="1"/>
      <c r="AC49" s="1">
        <f t="shared" si="17"/>
        <v>0.8125</v>
      </c>
      <c r="AD49" s="1">
        <f t="shared" si="15"/>
        <v>0.8125</v>
      </c>
      <c r="AE49" s="1">
        <v>0</v>
      </c>
      <c r="AF49" s="1">
        <f>0</f>
        <v>0</v>
      </c>
      <c r="AG49" s="1"/>
    </row>
    <row r="50" spans="1:33" ht="24.95" customHeight="1" x14ac:dyDescent="0.15">
      <c r="A50" s="1">
        <v>48</v>
      </c>
      <c r="B50" s="2">
        <v>2015</v>
      </c>
      <c r="C50" s="1">
        <v>61575087</v>
      </c>
      <c r="D50" s="14">
        <v>12.6</v>
      </c>
      <c r="E50" s="1">
        <v>3.15</v>
      </c>
      <c r="F50" s="1">
        <v>3.15</v>
      </c>
      <c r="G50" s="1">
        <v>3.15</v>
      </c>
      <c r="H50" s="1">
        <v>3.15</v>
      </c>
      <c r="I50" s="16">
        <f t="shared" si="3"/>
        <v>9.4499999999999993</v>
      </c>
      <c r="J50" s="9">
        <v>3.15</v>
      </c>
      <c r="K50" s="9">
        <v>3.15</v>
      </c>
      <c r="L50" s="9">
        <v>3.15</v>
      </c>
      <c r="M50" s="9"/>
      <c r="N50" s="1">
        <f t="shared" si="4"/>
        <v>2.3624999999999998</v>
      </c>
      <c r="O50" s="1">
        <f t="shared" si="5"/>
        <v>0.78749999999999998</v>
      </c>
      <c r="P50" s="1">
        <f t="shared" si="6"/>
        <v>0.78749999999999998</v>
      </c>
      <c r="Q50" s="1">
        <f t="shared" si="0"/>
        <v>0.78749999999999998</v>
      </c>
      <c r="R50" s="1">
        <f t="shared" si="1"/>
        <v>0</v>
      </c>
      <c r="S50" s="1">
        <f t="shared" si="7"/>
        <v>5.5124999999999993</v>
      </c>
      <c r="T50" s="1">
        <f t="shared" si="8"/>
        <v>0.78749999999999998</v>
      </c>
      <c r="U50" s="1">
        <f t="shared" si="9"/>
        <v>2.3624999999999998</v>
      </c>
      <c r="V50" s="1">
        <f t="shared" si="10"/>
        <v>2.3624999999999998</v>
      </c>
      <c r="W50" s="1">
        <f t="shared" si="11"/>
        <v>0</v>
      </c>
      <c r="X50" s="1">
        <f t="shared" si="12"/>
        <v>0.78749999999999998</v>
      </c>
      <c r="Y50" s="1">
        <f t="shared" si="13"/>
        <v>0.78749999999999998</v>
      </c>
      <c r="Z50" s="1">
        <v>0</v>
      </c>
      <c r="AA50" s="1">
        <f>0</f>
        <v>0</v>
      </c>
      <c r="AB50" s="1"/>
      <c r="AC50" s="1">
        <f t="shared" si="17"/>
        <v>0.78749999999999998</v>
      </c>
      <c r="AD50" s="1">
        <f t="shared" si="15"/>
        <v>0.78749999999999998</v>
      </c>
      <c r="AE50" s="1">
        <v>0</v>
      </c>
      <c r="AF50" s="1">
        <f>0</f>
        <v>0</v>
      </c>
      <c r="AG50" s="1"/>
    </row>
    <row r="51" spans="1:33" ht="24.95" customHeight="1" x14ac:dyDescent="0.15">
      <c r="A51" s="1">
        <v>49</v>
      </c>
      <c r="B51" s="1">
        <v>2015</v>
      </c>
      <c r="C51" s="1">
        <v>61575088</v>
      </c>
      <c r="D51" s="14">
        <v>12.2</v>
      </c>
      <c r="E51" s="1">
        <v>3.05</v>
      </c>
      <c r="F51" s="1">
        <v>3.05</v>
      </c>
      <c r="G51" s="1">
        <v>3.05</v>
      </c>
      <c r="H51" s="1">
        <v>3.05</v>
      </c>
      <c r="I51" s="16">
        <f t="shared" si="3"/>
        <v>9.1499999999999986</v>
      </c>
      <c r="J51" s="9">
        <v>3.05</v>
      </c>
      <c r="K51" s="9">
        <v>3.05</v>
      </c>
      <c r="L51" s="9">
        <v>3.05</v>
      </c>
      <c r="M51" s="9"/>
      <c r="N51" s="1">
        <f t="shared" si="4"/>
        <v>2.2874999999999996</v>
      </c>
      <c r="O51" s="1">
        <f t="shared" si="5"/>
        <v>0.76249999999999996</v>
      </c>
      <c r="P51" s="1">
        <f t="shared" si="6"/>
        <v>0.76249999999999996</v>
      </c>
      <c r="Q51" s="1">
        <f t="shared" si="0"/>
        <v>0.76249999999999996</v>
      </c>
      <c r="R51" s="1">
        <f t="shared" si="1"/>
        <v>0</v>
      </c>
      <c r="S51" s="1">
        <f t="shared" si="7"/>
        <v>5.3374999999999995</v>
      </c>
      <c r="T51" s="1">
        <f t="shared" si="8"/>
        <v>0.76249999999999996</v>
      </c>
      <c r="U51" s="1">
        <f t="shared" si="9"/>
        <v>2.2874999999999996</v>
      </c>
      <c r="V51" s="1">
        <f t="shared" si="10"/>
        <v>2.2874999999999996</v>
      </c>
      <c r="W51" s="1">
        <f t="shared" si="11"/>
        <v>0</v>
      </c>
      <c r="X51" s="1">
        <f t="shared" si="12"/>
        <v>0.76249999999999996</v>
      </c>
      <c r="Y51" s="1">
        <f>J51*0.25</f>
        <v>0.76249999999999996</v>
      </c>
      <c r="Z51" s="1">
        <v>0</v>
      </c>
      <c r="AA51" s="1">
        <f>0</f>
        <v>0</v>
      </c>
      <c r="AB51" s="1"/>
      <c r="AC51" s="1">
        <f t="shared" si="17"/>
        <v>0.76249999999999996</v>
      </c>
      <c r="AD51" s="1">
        <f t="shared" si="15"/>
        <v>0.76249999999999996</v>
      </c>
      <c r="AE51" s="1">
        <v>0</v>
      </c>
      <c r="AF51" s="1">
        <f>0</f>
        <v>0</v>
      </c>
      <c r="AG51" s="1"/>
    </row>
    <row r="52" spans="1:33" ht="24.95" customHeight="1" x14ac:dyDescent="0.15">
      <c r="A52" s="1">
        <v>50</v>
      </c>
      <c r="B52" s="2">
        <v>2015</v>
      </c>
      <c r="C52" s="1">
        <v>61575089</v>
      </c>
      <c r="D52" s="14">
        <v>10.4</v>
      </c>
      <c r="E52" s="1">
        <v>2.6</v>
      </c>
      <c r="F52" s="1">
        <v>2.6</v>
      </c>
      <c r="G52" s="1">
        <v>2.6</v>
      </c>
      <c r="H52" s="1">
        <v>2.6</v>
      </c>
      <c r="I52" s="16">
        <f t="shared" si="3"/>
        <v>7.8000000000000007</v>
      </c>
      <c r="J52" s="9">
        <v>2.6</v>
      </c>
      <c r="K52" s="9">
        <v>2.6</v>
      </c>
      <c r="L52" s="9">
        <v>2.6</v>
      </c>
      <c r="M52" s="9"/>
      <c r="N52" s="1">
        <f t="shared" si="4"/>
        <v>1.9500000000000002</v>
      </c>
      <c r="O52" s="1">
        <f t="shared" si="5"/>
        <v>0.65</v>
      </c>
      <c r="P52" s="1">
        <f t="shared" si="6"/>
        <v>0.65</v>
      </c>
      <c r="Q52" s="1">
        <f t="shared" si="0"/>
        <v>0.65</v>
      </c>
      <c r="R52" s="1">
        <f t="shared" si="1"/>
        <v>0</v>
      </c>
      <c r="S52" s="1">
        <f t="shared" si="7"/>
        <v>4.5500000000000007</v>
      </c>
      <c r="T52" s="1">
        <f t="shared" si="8"/>
        <v>0.65</v>
      </c>
      <c r="U52" s="1">
        <f t="shared" si="9"/>
        <v>1.9500000000000002</v>
      </c>
      <c r="V52" s="1">
        <f t="shared" si="10"/>
        <v>1.9500000000000002</v>
      </c>
      <c r="W52" s="1">
        <f t="shared" si="11"/>
        <v>0</v>
      </c>
      <c r="X52" s="1">
        <f t="shared" si="12"/>
        <v>0.65</v>
      </c>
      <c r="Y52" s="1">
        <f t="shared" si="13"/>
        <v>0.65</v>
      </c>
      <c r="Z52" s="1">
        <v>0</v>
      </c>
      <c r="AA52" s="1">
        <f>0</f>
        <v>0</v>
      </c>
      <c r="AB52" s="1"/>
      <c r="AC52" s="1">
        <f t="shared" si="17"/>
        <v>0.65</v>
      </c>
      <c r="AD52" s="1">
        <f t="shared" si="15"/>
        <v>0.65</v>
      </c>
      <c r="AE52" s="1">
        <v>0</v>
      </c>
      <c r="AF52" s="1">
        <f>0</f>
        <v>0</v>
      </c>
      <c r="AG52" s="1"/>
    </row>
    <row r="53" spans="1:33" ht="24.95" customHeight="1" x14ac:dyDescent="0.15">
      <c r="A53" s="5">
        <v>51</v>
      </c>
      <c r="B53" s="1">
        <v>2015</v>
      </c>
      <c r="C53" s="1">
        <v>71502072</v>
      </c>
      <c r="D53" s="14">
        <v>3.59</v>
      </c>
      <c r="E53" s="1">
        <v>1.1847000000000001</v>
      </c>
      <c r="F53" s="1">
        <v>1.1847000000000001</v>
      </c>
      <c r="G53" s="1">
        <v>1.2205999999999999</v>
      </c>
      <c r="H53" s="1">
        <v>0</v>
      </c>
      <c r="I53" s="16">
        <f t="shared" si="3"/>
        <v>3.59</v>
      </c>
      <c r="J53" s="9">
        <v>1.1847000000000001</v>
      </c>
      <c r="K53" s="9">
        <v>1.1847000000000001</v>
      </c>
      <c r="L53" s="9">
        <v>1.2205999999999999</v>
      </c>
      <c r="M53" s="9"/>
      <c r="N53" s="1">
        <f t="shared" si="4"/>
        <v>0.89749999999999996</v>
      </c>
      <c r="O53" s="1">
        <f t="shared" si="5"/>
        <v>0.29617500000000002</v>
      </c>
      <c r="P53" s="1">
        <f t="shared" si="6"/>
        <v>0.29617500000000002</v>
      </c>
      <c r="Q53" s="1">
        <f t="shared" si="0"/>
        <v>0.30514999999999998</v>
      </c>
      <c r="R53" s="1">
        <f t="shared" si="1"/>
        <v>0</v>
      </c>
      <c r="S53" s="1">
        <f t="shared" si="7"/>
        <v>2.1001500000000002</v>
      </c>
      <c r="T53" s="1">
        <f t="shared" si="8"/>
        <v>0.29617500000000002</v>
      </c>
      <c r="U53" s="1">
        <f t="shared" si="9"/>
        <v>0.88852500000000001</v>
      </c>
      <c r="V53" s="1">
        <f t="shared" si="10"/>
        <v>0.91544999999999987</v>
      </c>
      <c r="W53" s="1">
        <f t="shared" si="11"/>
        <v>0</v>
      </c>
      <c r="X53" s="1">
        <f t="shared" si="12"/>
        <v>0.29617500000000002</v>
      </c>
      <c r="Y53" s="1">
        <f t="shared" si="13"/>
        <v>0.29617500000000002</v>
      </c>
      <c r="Z53" s="1">
        <v>0</v>
      </c>
      <c r="AA53" s="1">
        <f>0</f>
        <v>0</v>
      </c>
      <c r="AB53" s="1"/>
      <c r="AC53" s="1">
        <f t="shared" si="17"/>
        <v>0.29617500000000002</v>
      </c>
      <c r="AD53" s="1">
        <f t="shared" si="15"/>
        <v>0.29617500000000002</v>
      </c>
      <c r="AE53" s="1">
        <v>0</v>
      </c>
      <c r="AF53" s="1">
        <f>0</f>
        <v>0</v>
      </c>
      <c r="AG53" s="1"/>
    </row>
    <row r="54" spans="1:33" ht="24.95" customHeight="1" x14ac:dyDescent="0.15">
      <c r="A54" s="1">
        <v>52</v>
      </c>
      <c r="B54" s="2">
        <v>2015</v>
      </c>
      <c r="C54" s="1">
        <v>71503108</v>
      </c>
      <c r="D54" s="14">
        <v>3.6</v>
      </c>
      <c r="E54" s="1">
        <v>1.1879999999999999</v>
      </c>
      <c r="F54" s="1">
        <v>1.1879999999999999</v>
      </c>
      <c r="G54" s="1">
        <v>1.224</v>
      </c>
      <c r="H54" s="1">
        <v>0</v>
      </c>
      <c r="I54" s="16">
        <f t="shared" si="3"/>
        <v>3.5999999999999996</v>
      </c>
      <c r="J54" s="9">
        <v>1.1879999999999999</v>
      </c>
      <c r="K54" s="9">
        <v>1.1879999999999999</v>
      </c>
      <c r="L54" s="9">
        <v>1.224</v>
      </c>
      <c r="M54" s="9"/>
      <c r="N54" s="1">
        <f t="shared" si="4"/>
        <v>0.89999999999999991</v>
      </c>
      <c r="O54" s="1">
        <f t="shared" si="5"/>
        <v>0.29699999999999999</v>
      </c>
      <c r="P54" s="1">
        <f t="shared" si="6"/>
        <v>0.29699999999999999</v>
      </c>
      <c r="Q54" s="1">
        <f t="shared" si="0"/>
        <v>0.30599999999999999</v>
      </c>
      <c r="R54" s="1">
        <f t="shared" si="1"/>
        <v>0</v>
      </c>
      <c r="S54" s="1">
        <f t="shared" si="7"/>
        <v>2.1059999999999999</v>
      </c>
      <c r="T54" s="1">
        <f t="shared" si="8"/>
        <v>0.29699999999999999</v>
      </c>
      <c r="U54" s="1">
        <f t="shared" si="9"/>
        <v>0.89100000000000001</v>
      </c>
      <c r="V54" s="1">
        <f t="shared" si="10"/>
        <v>0.91799999999999993</v>
      </c>
      <c r="W54" s="1">
        <f t="shared" si="11"/>
        <v>0</v>
      </c>
      <c r="X54" s="1">
        <f t="shared" si="12"/>
        <v>0.29699999999999999</v>
      </c>
      <c r="Y54" s="1">
        <f t="shared" si="13"/>
        <v>0.29699999999999999</v>
      </c>
      <c r="Z54" s="1">
        <v>0</v>
      </c>
      <c r="AA54" s="1">
        <f>0</f>
        <v>0</v>
      </c>
      <c r="AB54" s="1"/>
      <c r="AC54" s="1">
        <f t="shared" si="17"/>
        <v>0.29699999999999999</v>
      </c>
      <c r="AD54" s="1">
        <f t="shared" si="15"/>
        <v>0.29699999999999999</v>
      </c>
      <c r="AE54" s="1">
        <v>0</v>
      </c>
      <c r="AF54" s="1">
        <f>0</f>
        <v>0</v>
      </c>
      <c r="AG54" s="1"/>
    </row>
    <row r="55" spans="1:33" ht="24.95" customHeight="1" x14ac:dyDescent="0.15">
      <c r="A55" s="1">
        <v>53</v>
      </c>
      <c r="B55" s="2">
        <v>2015</v>
      </c>
      <c r="C55" s="1">
        <v>71573110</v>
      </c>
      <c r="D55" s="14">
        <v>9.4</v>
      </c>
      <c r="E55" s="1">
        <v>2.35</v>
      </c>
      <c r="F55" s="1">
        <v>2.35</v>
      </c>
      <c r="G55" s="1">
        <v>2.35</v>
      </c>
      <c r="H55" s="1">
        <v>2.35</v>
      </c>
      <c r="I55" s="16">
        <f t="shared" si="3"/>
        <v>7.0500000000000007</v>
      </c>
      <c r="J55" s="9">
        <v>2.35</v>
      </c>
      <c r="K55" s="9">
        <v>2.35</v>
      </c>
      <c r="L55" s="9">
        <v>2.35</v>
      </c>
      <c r="M55" s="9"/>
      <c r="N55" s="1">
        <f t="shared" si="4"/>
        <v>1.7625000000000002</v>
      </c>
      <c r="O55" s="1">
        <f t="shared" si="5"/>
        <v>0.58750000000000002</v>
      </c>
      <c r="P55" s="1">
        <f t="shared" si="6"/>
        <v>0.58750000000000002</v>
      </c>
      <c r="Q55" s="1">
        <f t="shared" si="0"/>
        <v>0.58750000000000002</v>
      </c>
      <c r="R55" s="1">
        <f t="shared" si="1"/>
        <v>0</v>
      </c>
      <c r="S55" s="1">
        <f t="shared" si="7"/>
        <v>4.1125000000000007</v>
      </c>
      <c r="T55" s="1">
        <f t="shared" si="8"/>
        <v>0.58750000000000002</v>
      </c>
      <c r="U55" s="1">
        <f>K55*0.75</f>
        <v>1.7625000000000002</v>
      </c>
      <c r="V55" s="1">
        <f t="shared" si="10"/>
        <v>1.7625000000000002</v>
      </c>
      <c r="W55" s="1">
        <f t="shared" si="11"/>
        <v>0</v>
      </c>
      <c r="X55" s="1">
        <f t="shared" si="12"/>
        <v>0.58750000000000002</v>
      </c>
      <c r="Y55" s="1">
        <f t="shared" si="13"/>
        <v>0.58750000000000002</v>
      </c>
      <c r="Z55" s="1">
        <v>0</v>
      </c>
      <c r="AA55" s="1">
        <f>0</f>
        <v>0</v>
      </c>
      <c r="AB55" s="1"/>
      <c r="AC55" s="1">
        <f t="shared" si="17"/>
        <v>0.58750000000000002</v>
      </c>
      <c r="AD55" s="1">
        <f t="shared" si="15"/>
        <v>0.58750000000000002</v>
      </c>
      <c r="AE55" s="1">
        <v>0</v>
      </c>
      <c r="AF55" s="1">
        <f>0</f>
        <v>0</v>
      </c>
      <c r="AG55" s="1"/>
    </row>
    <row r="56" spans="1:33" ht="36.950000000000003" customHeight="1" x14ac:dyDescent="0.15">
      <c r="A56" s="1">
        <v>54</v>
      </c>
      <c r="B56" s="1">
        <v>2015</v>
      </c>
      <c r="C56" s="1">
        <v>81570531</v>
      </c>
      <c r="D56" s="14">
        <v>11</v>
      </c>
      <c r="E56" s="1">
        <v>2.75</v>
      </c>
      <c r="F56" s="1">
        <v>2.75</v>
      </c>
      <c r="G56" s="1">
        <v>2.75</v>
      </c>
      <c r="H56" s="1">
        <v>2.75</v>
      </c>
      <c r="I56" s="16">
        <f t="shared" si="3"/>
        <v>8.25</v>
      </c>
      <c r="J56" s="9">
        <v>2.75</v>
      </c>
      <c r="K56" s="9">
        <v>2.75</v>
      </c>
      <c r="L56" s="9">
        <v>2.75</v>
      </c>
      <c r="M56" s="9"/>
      <c r="N56" s="1">
        <f t="shared" si="4"/>
        <v>2.0625</v>
      </c>
      <c r="O56" s="1">
        <f t="shared" si="5"/>
        <v>0.6875</v>
      </c>
      <c r="P56" s="1">
        <f t="shared" si="6"/>
        <v>0.6875</v>
      </c>
      <c r="Q56" s="1">
        <f t="shared" si="0"/>
        <v>0.6875</v>
      </c>
      <c r="R56" s="1">
        <f t="shared" si="1"/>
        <v>0</v>
      </c>
      <c r="S56" s="1">
        <f t="shared" si="7"/>
        <v>4.8125</v>
      </c>
      <c r="T56" s="1">
        <f t="shared" si="8"/>
        <v>0.6875</v>
      </c>
      <c r="U56" s="1">
        <f t="shared" ref="U56:U57" si="18">K56*0.75</f>
        <v>2.0625</v>
      </c>
      <c r="V56" s="1">
        <f t="shared" si="10"/>
        <v>2.0625</v>
      </c>
      <c r="W56" s="1">
        <f t="shared" si="11"/>
        <v>0</v>
      </c>
      <c r="X56" s="1">
        <f t="shared" si="12"/>
        <v>0.6875</v>
      </c>
      <c r="Y56" s="1">
        <f t="shared" si="13"/>
        <v>0.6875</v>
      </c>
      <c r="Z56" s="1">
        <v>0</v>
      </c>
      <c r="AA56" s="1">
        <f>0</f>
        <v>0</v>
      </c>
      <c r="AB56" s="1"/>
      <c r="AC56" s="1">
        <f t="shared" si="17"/>
        <v>0.6875</v>
      </c>
      <c r="AD56" s="1">
        <f t="shared" si="15"/>
        <v>0.6875</v>
      </c>
      <c r="AE56" s="1">
        <v>0</v>
      </c>
      <c r="AF56" s="1">
        <f>0</f>
        <v>0</v>
      </c>
      <c r="AG56" s="1"/>
    </row>
    <row r="57" spans="1:33" ht="24.95" customHeight="1" x14ac:dyDescent="0.15">
      <c r="A57" s="1">
        <v>55</v>
      </c>
      <c r="B57" s="2">
        <v>2015</v>
      </c>
      <c r="C57" s="1">
        <v>81571055</v>
      </c>
      <c r="D57" s="14">
        <v>11</v>
      </c>
      <c r="E57" s="1">
        <v>2.75</v>
      </c>
      <c r="F57" s="1">
        <v>2.75</v>
      </c>
      <c r="G57" s="1">
        <v>2.75</v>
      </c>
      <c r="H57" s="1">
        <v>2.75</v>
      </c>
      <c r="I57" s="16">
        <f t="shared" si="3"/>
        <v>8.25</v>
      </c>
      <c r="J57" s="9">
        <v>2.75</v>
      </c>
      <c r="K57" s="9">
        <v>2.75</v>
      </c>
      <c r="L57" s="9">
        <v>2.75</v>
      </c>
      <c r="M57" s="9"/>
      <c r="N57" s="1">
        <f t="shared" si="4"/>
        <v>2.0625</v>
      </c>
      <c r="O57" s="1">
        <f t="shared" si="5"/>
        <v>0.6875</v>
      </c>
      <c r="P57" s="1">
        <f t="shared" si="6"/>
        <v>0.6875</v>
      </c>
      <c r="Q57" s="1">
        <f t="shared" ref="Q57" si="19">L57*0.25</f>
        <v>0.6875</v>
      </c>
      <c r="R57" s="1">
        <f t="shared" ref="R57" si="20">M57*0.25</f>
        <v>0</v>
      </c>
      <c r="S57" s="1">
        <f t="shared" si="7"/>
        <v>4.8125</v>
      </c>
      <c r="T57" s="1">
        <f t="shared" si="8"/>
        <v>0.6875</v>
      </c>
      <c r="U57" s="1">
        <f t="shared" si="18"/>
        <v>2.0625</v>
      </c>
      <c r="V57" s="1">
        <f t="shared" si="10"/>
        <v>2.0625</v>
      </c>
      <c r="W57" s="1">
        <f t="shared" si="11"/>
        <v>0</v>
      </c>
      <c r="X57" s="1">
        <f t="shared" si="12"/>
        <v>0.6875</v>
      </c>
      <c r="Y57" s="1">
        <f t="shared" si="13"/>
        <v>0.6875</v>
      </c>
      <c r="Z57" s="1">
        <v>0</v>
      </c>
      <c r="AA57" s="1">
        <f>0</f>
        <v>0</v>
      </c>
      <c r="AB57" s="1"/>
      <c r="AC57" s="1">
        <f t="shared" si="17"/>
        <v>0.6875</v>
      </c>
      <c r="AD57" s="1">
        <f t="shared" si="15"/>
        <v>0.6875</v>
      </c>
      <c r="AE57" s="1">
        <v>0</v>
      </c>
      <c r="AF57" s="1">
        <f>0</f>
        <v>0</v>
      </c>
      <c r="AG57" s="1"/>
    </row>
    <row r="58" spans="1:33" ht="24.95" customHeight="1" x14ac:dyDescent="0.15">
      <c r="A58" s="46" t="s">
        <v>8</v>
      </c>
      <c r="B58" s="47"/>
      <c r="C58" s="3"/>
      <c r="D58" s="20">
        <f t="shared" ref="D58:AA58" si="21">SUM(D3:D57)</f>
        <v>361.44079999999997</v>
      </c>
      <c r="E58" s="25">
        <f t="shared" si="21"/>
        <v>98.730699999999985</v>
      </c>
      <c r="F58" s="33">
        <f t="shared" si="21"/>
        <v>98.730699999999985</v>
      </c>
      <c r="G58" s="32">
        <f t="shared" si="21"/>
        <v>102.79939999999999</v>
      </c>
      <c r="H58" s="20">
        <f t="shared" si="21"/>
        <v>61.18</v>
      </c>
      <c r="I58" s="20">
        <f t="shared" si="21"/>
        <v>300.26079999999996</v>
      </c>
      <c r="J58" s="21">
        <f t="shared" si="21"/>
        <v>98.730699999999985</v>
      </c>
      <c r="K58" s="27">
        <f t="shared" si="21"/>
        <v>98.730699999999985</v>
      </c>
      <c r="L58" s="31">
        <f t="shared" si="21"/>
        <v>102.79939999999999</v>
      </c>
      <c r="M58" s="20">
        <f t="shared" si="21"/>
        <v>0</v>
      </c>
      <c r="N58" s="22">
        <f t="shared" si="21"/>
        <v>75.06519999999999</v>
      </c>
      <c r="O58" s="26">
        <f t="shared" si="21"/>
        <v>24.682674999999996</v>
      </c>
      <c r="P58" s="28">
        <f t="shared" si="21"/>
        <v>24.682674999999996</v>
      </c>
      <c r="Q58" s="31">
        <f t="shared" si="21"/>
        <v>25.699849999999998</v>
      </c>
      <c r="R58" s="22">
        <f t="shared" si="21"/>
        <v>0</v>
      </c>
      <c r="S58" s="22">
        <f t="shared" si="21"/>
        <v>175.83025000000001</v>
      </c>
      <c r="T58" s="26">
        <f t="shared" si="21"/>
        <v>24.682674999999996</v>
      </c>
      <c r="U58" s="28">
        <f t="shared" si="21"/>
        <v>74.04802500000001</v>
      </c>
      <c r="V58" s="31">
        <f t="shared" si="21"/>
        <v>77.099550000000036</v>
      </c>
      <c r="W58" s="22">
        <f t="shared" si="21"/>
        <v>0</v>
      </c>
      <c r="X58" s="29">
        <f t="shared" si="21"/>
        <v>24.682674999999996</v>
      </c>
      <c r="Y58" s="26">
        <f t="shared" si="21"/>
        <v>24.682674999999996</v>
      </c>
      <c r="Z58" s="28">
        <f t="shared" si="21"/>
        <v>0</v>
      </c>
      <c r="AA58" s="30">
        <f t="shared" si="21"/>
        <v>0</v>
      </c>
      <c r="AB58" s="22"/>
      <c r="AC58" s="29">
        <f>SUM(AC3:AC57)</f>
        <v>24.682674999999996</v>
      </c>
      <c r="AD58" s="26">
        <f>SUM(AD3:AD57)</f>
        <v>24.682674999999996</v>
      </c>
      <c r="AE58" s="28">
        <f>SUM(AE3:AE57)</f>
        <v>0</v>
      </c>
      <c r="AF58" s="30">
        <f>SUM(AF3:AF57)</f>
        <v>0</v>
      </c>
      <c r="AG58" s="22"/>
    </row>
  </sheetData>
  <mergeCells count="10">
    <mergeCell ref="A58:B58"/>
    <mergeCell ref="I1:M1"/>
    <mergeCell ref="A1:A2"/>
    <mergeCell ref="B1:B2"/>
    <mergeCell ref="C1:C2"/>
    <mergeCell ref="AC1:AG1"/>
    <mergeCell ref="N1:R1"/>
    <mergeCell ref="S1:W1"/>
    <mergeCell ref="X1:AB1"/>
    <mergeCell ref="E1:H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selection activeCell="D3" sqref="D3"/>
    </sheetView>
  </sheetViews>
  <sheetFormatPr defaultRowHeight="13.5" x14ac:dyDescent="0.15"/>
  <cols>
    <col min="1" max="1" width="4" customWidth="1"/>
    <col min="2" max="2" width="8" customWidth="1"/>
    <col min="3" max="3" width="10.125" customWidth="1"/>
    <col min="15" max="15" width="9.375" bestFit="1" customWidth="1"/>
    <col min="19" max="19" width="9.375" bestFit="1" customWidth="1"/>
  </cols>
  <sheetData>
    <row r="1" spans="1:23" ht="21.75" customHeight="1" x14ac:dyDescent="0.15">
      <c r="A1" s="51" t="s">
        <v>0</v>
      </c>
      <c r="B1" s="51" t="s">
        <v>4</v>
      </c>
      <c r="C1" s="51" t="s">
        <v>1</v>
      </c>
      <c r="D1" s="6" t="s">
        <v>2</v>
      </c>
      <c r="E1" s="45" t="s">
        <v>9</v>
      </c>
      <c r="F1" s="45"/>
      <c r="G1" s="45"/>
      <c r="H1" s="45"/>
      <c r="I1" s="54" t="s">
        <v>6</v>
      </c>
      <c r="J1" s="55"/>
      <c r="K1" s="55"/>
      <c r="L1" s="55"/>
      <c r="M1" s="56"/>
      <c r="N1" s="44" t="s">
        <v>11</v>
      </c>
      <c r="O1" s="42"/>
      <c r="P1" s="42"/>
      <c r="Q1" s="42"/>
      <c r="R1" s="43"/>
      <c r="S1" s="41" t="s">
        <v>12</v>
      </c>
      <c r="T1" s="42"/>
      <c r="U1" s="42"/>
      <c r="V1" s="42"/>
      <c r="W1" s="43"/>
    </row>
    <row r="2" spans="1:23" ht="24" customHeight="1" x14ac:dyDescent="0.15">
      <c r="A2" s="52"/>
      <c r="B2" s="53"/>
      <c r="C2" s="53"/>
      <c r="D2" s="4" t="s">
        <v>3</v>
      </c>
      <c r="E2" s="3">
        <v>2017</v>
      </c>
      <c r="F2" s="3">
        <v>2018</v>
      </c>
      <c r="G2" s="3">
        <v>2019</v>
      </c>
      <c r="H2" s="3">
        <v>2020</v>
      </c>
      <c r="I2" s="15" t="s">
        <v>7</v>
      </c>
      <c r="J2" s="12">
        <v>2017</v>
      </c>
      <c r="K2" s="10">
        <v>2018</v>
      </c>
      <c r="L2" s="8">
        <v>2019</v>
      </c>
      <c r="M2" s="8">
        <v>2020</v>
      </c>
      <c r="N2" s="23" t="s">
        <v>7</v>
      </c>
      <c r="O2" s="12">
        <v>2017</v>
      </c>
      <c r="P2" s="10">
        <v>2018</v>
      </c>
      <c r="Q2" s="8">
        <v>2019</v>
      </c>
      <c r="R2" s="8">
        <v>2020</v>
      </c>
      <c r="S2" s="23" t="s">
        <v>7</v>
      </c>
      <c r="T2" s="12">
        <v>2017</v>
      </c>
      <c r="U2" s="10">
        <v>2018</v>
      </c>
      <c r="V2" s="8">
        <v>2019</v>
      </c>
      <c r="W2" s="8">
        <v>2020</v>
      </c>
    </row>
    <row r="3" spans="1:23" ht="24.95" customHeight="1" x14ac:dyDescent="0.15">
      <c r="A3" s="13">
        <v>1</v>
      </c>
      <c r="B3" s="13">
        <v>2016</v>
      </c>
      <c r="C3" s="1">
        <v>11601196</v>
      </c>
      <c r="D3" s="18">
        <v>3.54</v>
      </c>
      <c r="E3" s="18">
        <v>1.1681999999999999</v>
      </c>
      <c r="F3" s="18">
        <v>1.1681999999999999</v>
      </c>
      <c r="G3" s="18">
        <v>1.2036</v>
      </c>
      <c r="H3" s="1">
        <v>0</v>
      </c>
      <c r="I3" s="19">
        <f>SUM(J3:M3)</f>
        <v>2.3363999999999998</v>
      </c>
      <c r="J3" s="19">
        <v>1.1681999999999999</v>
      </c>
      <c r="K3" s="19">
        <v>1.1681999999999999</v>
      </c>
      <c r="L3" s="19"/>
      <c r="M3" s="19"/>
      <c r="N3" s="1">
        <f>SUM(O3:R3)</f>
        <v>0.58409999999999995</v>
      </c>
      <c r="O3" s="1">
        <f t="shared" ref="O3:P48" si="0">J3*0.25</f>
        <v>0.29204999999999998</v>
      </c>
      <c r="P3" s="1">
        <f>K3*0.25</f>
        <v>0.29204999999999998</v>
      </c>
      <c r="Q3" s="1">
        <f t="shared" ref="Q3:R48" si="1">L3*0.25</f>
        <v>0</v>
      </c>
      <c r="R3" s="1">
        <f t="shared" si="1"/>
        <v>0</v>
      </c>
      <c r="S3" s="1">
        <f>SUM(T3:W3)</f>
        <v>1.7523</v>
      </c>
      <c r="T3" s="1">
        <f>J3*0.75</f>
        <v>0.87614999999999998</v>
      </c>
      <c r="U3" s="1">
        <f>K3*0.75</f>
        <v>0.87614999999999998</v>
      </c>
      <c r="V3" s="1">
        <f t="shared" ref="V3:W17" si="2">L3*0.25</f>
        <v>0</v>
      </c>
      <c r="W3" s="1">
        <f t="shared" si="2"/>
        <v>0</v>
      </c>
    </row>
    <row r="4" spans="1:23" ht="24.95" customHeight="1" x14ac:dyDescent="0.15">
      <c r="A4" s="13">
        <v>2</v>
      </c>
      <c r="B4" s="13">
        <v>2016</v>
      </c>
      <c r="C4" s="1">
        <v>11671173</v>
      </c>
      <c r="D4" s="18">
        <v>9.6</v>
      </c>
      <c r="E4" s="18">
        <v>2.4</v>
      </c>
      <c r="F4" s="18">
        <v>2.4</v>
      </c>
      <c r="G4" s="18">
        <v>2.4</v>
      </c>
      <c r="H4" s="1">
        <v>2.4</v>
      </c>
      <c r="I4" s="19">
        <f t="shared" ref="I4:I48" si="3">SUM(J4:M4)</f>
        <v>4.8</v>
      </c>
      <c r="J4" s="19">
        <v>2.4</v>
      </c>
      <c r="K4" s="19">
        <v>2.4</v>
      </c>
      <c r="L4" s="19"/>
      <c r="M4" s="19"/>
      <c r="N4" s="1">
        <f t="shared" ref="N4:N48" si="4">SUM(O4:R4)</f>
        <v>1.2</v>
      </c>
      <c r="O4" s="1">
        <f t="shared" si="0"/>
        <v>0.6</v>
      </c>
      <c r="P4" s="1">
        <f t="shared" ref="P4:P9" si="5">K4*0.25</f>
        <v>0.6</v>
      </c>
      <c r="Q4" s="1">
        <f t="shared" si="1"/>
        <v>0</v>
      </c>
      <c r="R4" s="1">
        <f t="shared" si="1"/>
        <v>0</v>
      </c>
      <c r="S4" s="1">
        <f t="shared" ref="S4:S48" si="6">SUM(T4:W4)</f>
        <v>3.5999999999999996</v>
      </c>
      <c r="T4" s="1">
        <f t="shared" ref="T4:T48" si="7">J4*0.75</f>
        <v>1.7999999999999998</v>
      </c>
      <c r="U4" s="1">
        <f t="shared" ref="U4:U48" si="8">K4*0.75</f>
        <v>1.7999999999999998</v>
      </c>
      <c r="V4" s="1">
        <f t="shared" si="2"/>
        <v>0</v>
      </c>
      <c r="W4" s="1">
        <f t="shared" si="2"/>
        <v>0</v>
      </c>
    </row>
    <row r="5" spans="1:23" ht="24.95" customHeight="1" x14ac:dyDescent="0.15">
      <c r="A5" s="13">
        <v>3</v>
      </c>
      <c r="B5" s="13">
        <v>2016</v>
      </c>
      <c r="C5" s="1">
        <v>11671174</v>
      </c>
      <c r="D5" s="18">
        <v>8.6</v>
      </c>
      <c r="E5" s="18">
        <v>2.15</v>
      </c>
      <c r="F5" s="18">
        <v>2.15</v>
      </c>
      <c r="G5" s="18">
        <v>2.15</v>
      </c>
      <c r="H5" s="1">
        <v>2.15</v>
      </c>
      <c r="I5" s="19">
        <f t="shared" si="3"/>
        <v>4.3</v>
      </c>
      <c r="J5" s="19">
        <v>2.15</v>
      </c>
      <c r="K5" s="19">
        <v>2.15</v>
      </c>
      <c r="L5" s="19"/>
      <c r="M5" s="19"/>
      <c r="N5" s="1">
        <f t="shared" si="4"/>
        <v>1.075</v>
      </c>
      <c r="O5" s="1">
        <f t="shared" si="0"/>
        <v>0.53749999999999998</v>
      </c>
      <c r="P5" s="1">
        <f t="shared" si="5"/>
        <v>0.53749999999999998</v>
      </c>
      <c r="Q5" s="1">
        <f t="shared" si="1"/>
        <v>0</v>
      </c>
      <c r="R5" s="1">
        <f t="shared" si="1"/>
        <v>0</v>
      </c>
      <c r="S5" s="1">
        <f t="shared" si="6"/>
        <v>3.2249999999999996</v>
      </c>
      <c r="T5" s="1">
        <f t="shared" si="7"/>
        <v>1.6124999999999998</v>
      </c>
      <c r="U5" s="1">
        <f t="shared" si="8"/>
        <v>1.6124999999999998</v>
      </c>
      <c r="V5" s="1">
        <f t="shared" si="2"/>
        <v>0</v>
      </c>
      <c r="W5" s="1">
        <f t="shared" si="2"/>
        <v>0</v>
      </c>
    </row>
    <row r="6" spans="1:23" ht="24.95" customHeight="1" x14ac:dyDescent="0.15">
      <c r="A6" s="13">
        <v>4</v>
      </c>
      <c r="B6" s="13">
        <v>2016</v>
      </c>
      <c r="C6" s="1">
        <v>11671175</v>
      </c>
      <c r="D6" s="18">
        <v>9.6</v>
      </c>
      <c r="E6" s="18">
        <v>2.4</v>
      </c>
      <c r="F6" s="18">
        <v>2.4</v>
      </c>
      <c r="G6" s="18">
        <v>2.4</v>
      </c>
      <c r="H6" s="1">
        <v>2.4</v>
      </c>
      <c r="I6" s="19">
        <f t="shared" si="3"/>
        <v>4.8</v>
      </c>
      <c r="J6" s="19">
        <v>2.4</v>
      </c>
      <c r="K6" s="19">
        <v>2.4</v>
      </c>
      <c r="L6" s="19"/>
      <c r="M6" s="19"/>
      <c r="N6" s="1">
        <f t="shared" si="4"/>
        <v>1.2</v>
      </c>
      <c r="O6" s="1">
        <f t="shared" si="0"/>
        <v>0.6</v>
      </c>
      <c r="P6" s="1">
        <f t="shared" si="5"/>
        <v>0.6</v>
      </c>
      <c r="Q6" s="1">
        <f t="shared" si="1"/>
        <v>0</v>
      </c>
      <c r="R6" s="1">
        <f t="shared" si="1"/>
        <v>0</v>
      </c>
      <c r="S6" s="1">
        <f t="shared" si="6"/>
        <v>3.5999999999999996</v>
      </c>
      <c r="T6" s="1">
        <f t="shared" si="7"/>
        <v>1.7999999999999998</v>
      </c>
      <c r="U6" s="1">
        <f t="shared" si="8"/>
        <v>1.7999999999999998</v>
      </c>
      <c r="V6" s="1">
        <f t="shared" si="2"/>
        <v>0</v>
      </c>
      <c r="W6" s="1">
        <f t="shared" si="2"/>
        <v>0</v>
      </c>
    </row>
    <row r="7" spans="1:23" ht="24.95" customHeight="1" x14ac:dyDescent="0.15">
      <c r="A7" s="13">
        <v>5</v>
      </c>
      <c r="B7" s="13">
        <v>2016</v>
      </c>
      <c r="C7" s="1">
        <v>11671177</v>
      </c>
      <c r="D7" s="18">
        <v>9.24</v>
      </c>
      <c r="E7" s="18">
        <v>2.31</v>
      </c>
      <c r="F7" s="18">
        <v>2.31</v>
      </c>
      <c r="G7" s="18">
        <v>2.31</v>
      </c>
      <c r="H7" s="1">
        <v>2.31</v>
      </c>
      <c r="I7" s="19">
        <f t="shared" si="3"/>
        <v>4.62</v>
      </c>
      <c r="J7" s="19">
        <v>2.31</v>
      </c>
      <c r="K7" s="19">
        <v>2.31</v>
      </c>
      <c r="L7" s="19"/>
      <c r="M7" s="19"/>
      <c r="N7" s="1">
        <f t="shared" si="4"/>
        <v>1.155</v>
      </c>
      <c r="O7" s="1">
        <f t="shared" si="0"/>
        <v>0.57750000000000001</v>
      </c>
      <c r="P7" s="1">
        <f t="shared" si="5"/>
        <v>0.57750000000000001</v>
      </c>
      <c r="Q7" s="1">
        <f t="shared" si="1"/>
        <v>0</v>
      </c>
      <c r="R7" s="1">
        <f t="shared" si="1"/>
        <v>0</v>
      </c>
      <c r="S7" s="1">
        <f t="shared" si="6"/>
        <v>3.4649999999999999</v>
      </c>
      <c r="T7" s="1">
        <f t="shared" si="7"/>
        <v>1.7324999999999999</v>
      </c>
      <c r="U7" s="1">
        <f t="shared" si="8"/>
        <v>1.7324999999999999</v>
      </c>
      <c r="V7" s="1">
        <f t="shared" si="2"/>
        <v>0</v>
      </c>
      <c r="W7" s="1">
        <f t="shared" si="2"/>
        <v>0</v>
      </c>
    </row>
    <row r="8" spans="1:23" ht="24.95" customHeight="1" x14ac:dyDescent="0.15">
      <c r="A8" s="13">
        <v>6</v>
      </c>
      <c r="B8" s="13">
        <v>2016</v>
      </c>
      <c r="C8" s="1">
        <v>11671178</v>
      </c>
      <c r="D8" s="18">
        <v>9</v>
      </c>
      <c r="E8" s="18">
        <v>2.25</v>
      </c>
      <c r="F8" s="18">
        <v>2.25</v>
      </c>
      <c r="G8" s="18">
        <v>2.25</v>
      </c>
      <c r="H8" s="1">
        <v>2.25</v>
      </c>
      <c r="I8" s="19">
        <f t="shared" si="3"/>
        <v>4.5</v>
      </c>
      <c r="J8" s="19">
        <v>2.25</v>
      </c>
      <c r="K8" s="19">
        <v>2.25</v>
      </c>
      <c r="L8" s="19"/>
      <c r="M8" s="19"/>
      <c r="N8" s="1">
        <f t="shared" si="4"/>
        <v>1.125</v>
      </c>
      <c r="O8" s="1">
        <f t="shared" si="0"/>
        <v>0.5625</v>
      </c>
      <c r="P8" s="1">
        <f t="shared" si="5"/>
        <v>0.5625</v>
      </c>
      <c r="Q8" s="1">
        <f t="shared" si="1"/>
        <v>0</v>
      </c>
      <c r="R8" s="1">
        <f t="shared" si="1"/>
        <v>0</v>
      </c>
      <c r="S8" s="1">
        <f t="shared" si="6"/>
        <v>3.375</v>
      </c>
      <c r="T8" s="1">
        <f t="shared" si="7"/>
        <v>1.6875</v>
      </c>
      <c r="U8" s="1">
        <f t="shared" si="8"/>
        <v>1.6875</v>
      </c>
      <c r="V8" s="1">
        <f t="shared" si="2"/>
        <v>0</v>
      </c>
      <c r="W8" s="1">
        <f t="shared" si="2"/>
        <v>0</v>
      </c>
    </row>
    <row r="9" spans="1:23" ht="24.95" customHeight="1" x14ac:dyDescent="0.15">
      <c r="A9" s="13">
        <v>7</v>
      </c>
      <c r="B9" s="13">
        <v>2016</v>
      </c>
      <c r="C9" s="1">
        <v>11674131</v>
      </c>
      <c r="D9" s="18">
        <v>11.6</v>
      </c>
      <c r="E9" s="18">
        <v>2.9</v>
      </c>
      <c r="F9" s="18">
        <v>2.9</v>
      </c>
      <c r="G9" s="18">
        <v>2.9</v>
      </c>
      <c r="H9" s="1">
        <v>2.9</v>
      </c>
      <c r="I9" s="19">
        <f t="shared" si="3"/>
        <v>5.8</v>
      </c>
      <c r="J9" s="19">
        <v>2.9</v>
      </c>
      <c r="K9" s="19">
        <v>2.9</v>
      </c>
      <c r="L9" s="19"/>
      <c r="M9" s="19"/>
      <c r="N9" s="1">
        <f t="shared" si="4"/>
        <v>1.45</v>
      </c>
      <c r="O9" s="1">
        <f t="shared" si="0"/>
        <v>0.72499999999999998</v>
      </c>
      <c r="P9" s="1">
        <f t="shared" si="5"/>
        <v>0.72499999999999998</v>
      </c>
      <c r="Q9" s="1">
        <f t="shared" si="1"/>
        <v>0</v>
      </c>
      <c r="R9" s="1">
        <f t="shared" si="1"/>
        <v>0</v>
      </c>
      <c r="S9" s="1">
        <f t="shared" si="6"/>
        <v>4.3499999999999996</v>
      </c>
      <c r="T9" s="1">
        <f t="shared" si="7"/>
        <v>2.1749999999999998</v>
      </c>
      <c r="U9" s="1">
        <f t="shared" si="8"/>
        <v>2.1749999999999998</v>
      </c>
      <c r="V9" s="1">
        <f t="shared" si="2"/>
        <v>0</v>
      </c>
      <c r="W9" s="1">
        <f t="shared" si="2"/>
        <v>0</v>
      </c>
    </row>
    <row r="10" spans="1:23" ht="24.95" customHeight="1" x14ac:dyDescent="0.15">
      <c r="A10" s="13">
        <v>8</v>
      </c>
      <c r="B10" s="13">
        <v>2016</v>
      </c>
      <c r="C10" s="1">
        <v>11674132</v>
      </c>
      <c r="D10" s="18">
        <v>10.4</v>
      </c>
      <c r="E10" s="18">
        <v>2.6</v>
      </c>
      <c r="F10" s="18">
        <v>2.6</v>
      </c>
      <c r="G10" s="18">
        <v>2.6</v>
      </c>
      <c r="H10" s="1">
        <v>2.6</v>
      </c>
      <c r="I10" s="19">
        <f t="shared" si="3"/>
        <v>5.2</v>
      </c>
      <c r="J10" s="19">
        <v>2.6</v>
      </c>
      <c r="K10" s="19">
        <v>2.6</v>
      </c>
      <c r="L10" s="19"/>
      <c r="M10" s="19"/>
      <c r="N10" s="1">
        <f t="shared" si="4"/>
        <v>1.3</v>
      </c>
      <c r="O10" s="1">
        <f t="shared" si="0"/>
        <v>0.65</v>
      </c>
      <c r="P10" s="1">
        <f>K10*0.25</f>
        <v>0.65</v>
      </c>
      <c r="Q10" s="1">
        <f t="shared" si="1"/>
        <v>0</v>
      </c>
      <c r="R10" s="1">
        <f t="shared" si="1"/>
        <v>0</v>
      </c>
      <c r="S10" s="1">
        <f t="shared" si="6"/>
        <v>3.9000000000000004</v>
      </c>
      <c r="T10" s="1">
        <f t="shared" si="7"/>
        <v>1.9500000000000002</v>
      </c>
      <c r="U10" s="1">
        <f t="shared" si="8"/>
        <v>1.9500000000000002</v>
      </c>
      <c r="V10" s="1">
        <f t="shared" si="2"/>
        <v>0</v>
      </c>
      <c r="W10" s="1">
        <f t="shared" si="2"/>
        <v>0</v>
      </c>
    </row>
    <row r="11" spans="1:23" ht="24.95" customHeight="1" x14ac:dyDescent="0.15">
      <c r="A11" s="13">
        <v>9</v>
      </c>
      <c r="B11" s="13">
        <v>2016</v>
      </c>
      <c r="C11" s="1">
        <v>11674133</v>
      </c>
      <c r="D11" s="18">
        <v>10.3</v>
      </c>
      <c r="E11" s="18">
        <v>2.5750000000000002</v>
      </c>
      <c r="F11" s="18">
        <v>2.5750000000000002</v>
      </c>
      <c r="G11" s="18">
        <v>2.5750000000000002</v>
      </c>
      <c r="H11" s="1">
        <v>2.5750000000000002</v>
      </c>
      <c r="I11" s="19">
        <f t="shared" si="3"/>
        <v>5.15</v>
      </c>
      <c r="J11" s="19">
        <v>2.5750000000000002</v>
      </c>
      <c r="K11" s="19">
        <v>2.5750000000000002</v>
      </c>
      <c r="L11" s="19"/>
      <c r="M11" s="19"/>
      <c r="N11" s="1">
        <f t="shared" si="4"/>
        <v>1.2875000000000001</v>
      </c>
      <c r="O11" s="1">
        <f t="shared" si="0"/>
        <v>0.64375000000000004</v>
      </c>
      <c r="P11" s="1">
        <f>K11*0.25</f>
        <v>0.64375000000000004</v>
      </c>
      <c r="Q11" s="1">
        <f t="shared" si="1"/>
        <v>0</v>
      </c>
      <c r="R11" s="1">
        <f t="shared" si="1"/>
        <v>0</v>
      </c>
      <c r="S11" s="1">
        <f t="shared" si="6"/>
        <v>3.8625000000000003</v>
      </c>
      <c r="T11" s="1">
        <f t="shared" si="7"/>
        <v>1.9312500000000001</v>
      </c>
      <c r="U11" s="1">
        <f t="shared" si="8"/>
        <v>1.9312500000000001</v>
      </c>
      <c r="V11" s="1">
        <f t="shared" si="2"/>
        <v>0</v>
      </c>
      <c r="W11" s="1">
        <f t="shared" si="2"/>
        <v>0</v>
      </c>
    </row>
    <row r="12" spans="1:23" ht="24.95" customHeight="1" x14ac:dyDescent="0.15">
      <c r="A12" s="13">
        <v>10</v>
      </c>
      <c r="B12" s="13">
        <v>2016</v>
      </c>
      <c r="C12" s="1">
        <v>21601071</v>
      </c>
      <c r="D12" s="18">
        <v>2.4239999999999999</v>
      </c>
      <c r="E12" s="18">
        <v>0.79990000000000006</v>
      </c>
      <c r="F12" s="18">
        <v>0.79990000000000006</v>
      </c>
      <c r="G12" s="18">
        <v>0.82420000000000004</v>
      </c>
      <c r="H12" s="1">
        <v>0</v>
      </c>
      <c r="I12" s="19">
        <f t="shared" si="3"/>
        <v>1.5998000000000001</v>
      </c>
      <c r="J12" s="19">
        <v>0.79990000000000006</v>
      </c>
      <c r="K12" s="19">
        <v>0.79990000000000006</v>
      </c>
      <c r="L12" s="19"/>
      <c r="M12" s="19"/>
      <c r="N12" s="1">
        <f t="shared" si="4"/>
        <v>0.39995000000000003</v>
      </c>
      <c r="O12" s="1">
        <f t="shared" si="0"/>
        <v>0.19997500000000001</v>
      </c>
      <c r="P12" s="1">
        <f>K12*0.25</f>
        <v>0.19997500000000001</v>
      </c>
      <c r="Q12" s="1">
        <f t="shared" si="1"/>
        <v>0</v>
      </c>
      <c r="R12" s="1">
        <f t="shared" si="1"/>
        <v>0</v>
      </c>
      <c r="S12" s="1">
        <f t="shared" si="6"/>
        <v>1.1998500000000001</v>
      </c>
      <c r="T12" s="1">
        <f t="shared" si="7"/>
        <v>0.59992500000000004</v>
      </c>
      <c r="U12" s="1">
        <f t="shared" si="8"/>
        <v>0.59992500000000004</v>
      </c>
      <c r="V12" s="1">
        <f t="shared" si="2"/>
        <v>0</v>
      </c>
      <c r="W12" s="1">
        <f t="shared" si="2"/>
        <v>0</v>
      </c>
    </row>
    <row r="13" spans="1:23" ht="24.95" customHeight="1" x14ac:dyDescent="0.15">
      <c r="A13" s="13">
        <v>11</v>
      </c>
      <c r="B13" s="13">
        <v>2016</v>
      </c>
      <c r="C13" s="1">
        <v>21601072</v>
      </c>
      <c r="D13" s="18">
        <v>3.5</v>
      </c>
      <c r="E13" s="18">
        <v>1.155</v>
      </c>
      <c r="F13" s="18">
        <v>1.155</v>
      </c>
      <c r="G13" s="18">
        <v>1.19</v>
      </c>
      <c r="H13" s="1">
        <v>0</v>
      </c>
      <c r="I13" s="19">
        <f t="shared" si="3"/>
        <v>2.31</v>
      </c>
      <c r="J13" s="19">
        <v>1.155</v>
      </c>
      <c r="K13" s="19">
        <v>1.155</v>
      </c>
      <c r="L13" s="19"/>
      <c r="M13" s="19"/>
      <c r="N13" s="1">
        <f t="shared" si="4"/>
        <v>0.57750000000000001</v>
      </c>
      <c r="O13" s="1">
        <f t="shared" si="0"/>
        <v>0.28875000000000001</v>
      </c>
      <c r="P13" s="1">
        <f>K13*0.25</f>
        <v>0.28875000000000001</v>
      </c>
      <c r="Q13" s="1">
        <f t="shared" si="1"/>
        <v>0</v>
      </c>
      <c r="R13" s="1">
        <f t="shared" si="1"/>
        <v>0</v>
      </c>
      <c r="S13" s="1">
        <f t="shared" si="6"/>
        <v>1.7324999999999999</v>
      </c>
      <c r="T13" s="1">
        <f t="shared" si="7"/>
        <v>0.86624999999999996</v>
      </c>
      <c r="U13" s="1">
        <f t="shared" si="8"/>
        <v>0.86624999999999996</v>
      </c>
      <c r="V13" s="1">
        <f t="shared" si="2"/>
        <v>0</v>
      </c>
      <c r="W13" s="1">
        <f t="shared" si="2"/>
        <v>0</v>
      </c>
    </row>
    <row r="14" spans="1:23" ht="24.95" customHeight="1" x14ac:dyDescent="0.15">
      <c r="A14" s="13">
        <v>12</v>
      </c>
      <c r="B14" s="13">
        <v>2016</v>
      </c>
      <c r="C14" s="1">
        <v>21602087</v>
      </c>
      <c r="D14" s="18">
        <v>4</v>
      </c>
      <c r="E14" s="18">
        <v>1.32</v>
      </c>
      <c r="F14" s="18">
        <v>1.32</v>
      </c>
      <c r="G14" s="18">
        <v>1.36</v>
      </c>
      <c r="H14" s="1">
        <v>0</v>
      </c>
      <c r="I14" s="19">
        <f t="shared" si="3"/>
        <v>2.64</v>
      </c>
      <c r="J14" s="19">
        <v>1.32</v>
      </c>
      <c r="K14" s="19">
        <v>1.32</v>
      </c>
      <c r="L14" s="19"/>
      <c r="M14" s="19"/>
      <c r="N14" s="1">
        <f t="shared" si="4"/>
        <v>0.66</v>
      </c>
      <c r="O14" s="1">
        <f t="shared" si="0"/>
        <v>0.33</v>
      </c>
      <c r="P14" s="1">
        <f t="shared" si="0"/>
        <v>0.33</v>
      </c>
      <c r="Q14" s="1">
        <f t="shared" si="1"/>
        <v>0</v>
      </c>
      <c r="R14" s="1">
        <f t="shared" si="1"/>
        <v>0</v>
      </c>
      <c r="S14" s="1">
        <f t="shared" si="6"/>
        <v>1.98</v>
      </c>
      <c r="T14" s="1">
        <f t="shared" si="7"/>
        <v>0.99</v>
      </c>
      <c r="U14" s="1">
        <f t="shared" si="8"/>
        <v>0.99</v>
      </c>
      <c r="V14" s="1">
        <f t="shared" si="2"/>
        <v>0</v>
      </c>
      <c r="W14" s="1">
        <f t="shared" si="2"/>
        <v>0</v>
      </c>
    </row>
    <row r="15" spans="1:23" ht="24.95" customHeight="1" x14ac:dyDescent="0.15">
      <c r="A15" s="13">
        <v>13</v>
      </c>
      <c r="B15" s="13">
        <v>2016</v>
      </c>
      <c r="C15" s="1">
        <v>21603089</v>
      </c>
      <c r="D15" s="18">
        <v>3.5</v>
      </c>
      <c r="E15" s="18">
        <v>1.155</v>
      </c>
      <c r="F15" s="18">
        <v>1.155</v>
      </c>
      <c r="G15" s="18">
        <v>1.19</v>
      </c>
      <c r="H15" s="1">
        <v>0</v>
      </c>
      <c r="I15" s="19">
        <f t="shared" si="3"/>
        <v>2.31</v>
      </c>
      <c r="J15" s="19">
        <v>1.155</v>
      </c>
      <c r="K15" s="19">
        <v>1.155</v>
      </c>
      <c r="L15" s="19"/>
      <c r="M15" s="19"/>
      <c r="N15" s="1">
        <f t="shared" si="4"/>
        <v>0.57750000000000001</v>
      </c>
      <c r="O15" s="1">
        <f t="shared" si="0"/>
        <v>0.28875000000000001</v>
      </c>
      <c r="P15" s="1">
        <f t="shared" si="0"/>
        <v>0.28875000000000001</v>
      </c>
      <c r="Q15" s="1">
        <f t="shared" si="1"/>
        <v>0</v>
      </c>
      <c r="R15" s="1">
        <f t="shared" si="1"/>
        <v>0</v>
      </c>
      <c r="S15" s="1">
        <f t="shared" si="6"/>
        <v>1.7324999999999999</v>
      </c>
      <c r="T15" s="1">
        <f t="shared" si="7"/>
        <v>0.86624999999999996</v>
      </c>
      <c r="U15" s="1">
        <f>K15*0.75</f>
        <v>0.86624999999999996</v>
      </c>
      <c r="V15" s="1">
        <f t="shared" si="2"/>
        <v>0</v>
      </c>
      <c r="W15" s="1">
        <f t="shared" si="2"/>
        <v>0</v>
      </c>
    </row>
    <row r="16" spans="1:23" ht="24.95" customHeight="1" x14ac:dyDescent="0.15">
      <c r="A16" s="13">
        <v>14</v>
      </c>
      <c r="B16" s="13">
        <v>2016</v>
      </c>
      <c r="C16" s="1">
        <v>21605062</v>
      </c>
      <c r="D16" s="18">
        <v>4</v>
      </c>
      <c r="E16" s="18">
        <v>1.32</v>
      </c>
      <c r="F16" s="18">
        <v>1.32</v>
      </c>
      <c r="G16" s="18">
        <v>1.36</v>
      </c>
      <c r="H16" s="1">
        <v>0</v>
      </c>
      <c r="I16" s="19">
        <f t="shared" si="3"/>
        <v>2.64</v>
      </c>
      <c r="J16" s="19">
        <v>1.32</v>
      </c>
      <c r="K16" s="19">
        <v>1.32</v>
      </c>
      <c r="L16" s="19"/>
      <c r="M16" s="19"/>
      <c r="N16" s="1">
        <f t="shared" si="4"/>
        <v>0.66</v>
      </c>
      <c r="O16" s="1">
        <f t="shared" si="0"/>
        <v>0.33</v>
      </c>
      <c r="P16" s="1">
        <f t="shared" si="0"/>
        <v>0.33</v>
      </c>
      <c r="Q16" s="1">
        <f t="shared" si="1"/>
        <v>0</v>
      </c>
      <c r="R16" s="1">
        <f t="shared" si="1"/>
        <v>0</v>
      </c>
      <c r="S16" s="1">
        <f t="shared" si="6"/>
        <v>1.98</v>
      </c>
      <c r="T16" s="1">
        <f t="shared" si="7"/>
        <v>0.99</v>
      </c>
      <c r="U16" s="1">
        <f t="shared" si="8"/>
        <v>0.99</v>
      </c>
      <c r="V16" s="1">
        <f t="shared" si="2"/>
        <v>0</v>
      </c>
      <c r="W16" s="1">
        <f t="shared" si="2"/>
        <v>0</v>
      </c>
    </row>
    <row r="17" spans="1:23" ht="24.95" customHeight="1" x14ac:dyDescent="0.15">
      <c r="A17" s="13">
        <v>15</v>
      </c>
      <c r="B17" s="13">
        <v>2016</v>
      </c>
      <c r="C17" s="1">
        <v>21606115</v>
      </c>
      <c r="D17" s="18">
        <v>4</v>
      </c>
      <c r="E17" s="18">
        <v>1.32</v>
      </c>
      <c r="F17" s="18">
        <v>1.32</v>
      </c>
      <c r="G17" s="18">
        <v>1.36</v>
      </c>
      <c r="H17" s="1">
        <v>0</v>
      </c>
      <c r="I17" s="19">
        <f t="shared" si="3"/>
        <v>2.64</v>
      </c>
      <c r="J17" s="19">
        <v>1.32</v>
      </c>
      <c r="K17" s="19">
        <v>1.32</v>
      </c>
      <c r="L17" s="19"/>
      <c r="M17" s="19"/>
      <c r="N17" s="1">
        <f t="shared" si="4"/>
        <v>0.66</v>
      </c>
      <c r="O17" s="1">
        <f t="shared" si="0"/>
        <v>0.33</v>
      </c>
      <c r="P17" s="1">
        <f t="shared" si="0"/>
        <v>0.33</v>
      </c>
      <c r="Q17" s="1">
        <f t="shared" si="1"/>
        <v>0</v>
      </c>
      <c r="R17" s="1">
        <f t="shared" si="1"/>
        <v>0</v>
      </c>
      <c r="S17" s="1">
        <f t="shared" si="6"/>
        <v>1.98</v>
      </c>
      <c r="T17" s="1">
        <f t="shared" si="7"/>
        <v>0.99</v>
      </c>
      <c r="U17" s="1">
        <f t="shared" si="8"/>
        <v>0.99</v>
      </c>
      <c r="V17" s="1">
        <f t="shared" si="2"/>
        <v>0</v>
      </c>
      <c r="W17" s="1">
        <f t="shared" si="2"/>
        <v>0</v>
      </c>
    </row>
    <row r="18" spans="1:23" ht="24.95" customHeight="1" x14ac:dyDescent="0.15">
      <c r="A18" s="13">
        <v>16</v>
      </c>
      <c r="B18" s="13">
        <v>2016</v>
      </c>
      <c r="C18" s="1">
        <v>21671085</v>
      </c>
      <c r="D18" s="18">
        <v>11.6</v>
      </c>
      <c r="E18" s="18">
        <v>2.9</v>
      </c>
      <c r="F18" s="18">
        <v>2.9</v>
      </c>
      <c r="G18" s="18">
        <v>2.9</v>
      </c>
      <c r="H18" s="1">
        <v>2.9</v>
      </c>
      <c r="I18" s="19">
        <f t="shared" si="3"/>
        <v>5.8</v>
      </c>
      <c r="J18" s="19">
        <v>2.9</v>
      </c>
      <c r="K18" s="19">
        <v>2.9</v>
      </c>
      <c r="L18" s="19"/>
      <c r="M18" s="19"/>
      <c r="N18" s="1">
        <f t="shared" si="4"/>
        <v>1.45</v>
      </c>
      <c r="O18" s="1">
        <f t="shared" si="0"/>
        <v>0.72499999999999998</v>
      </c>
      <c r="P18" s="1">
        <f t="shared" ref="P18:P48" si="9">K18*0.25</f>
        <v>0.72499999999999998</v>
      </c>
      <c r="Q18" s="1">
        <f t="shared" si="1"/>
        <v>0</v>
      </c>
      <c r="R18" s="1">
        <f t="shared" si="1"/>
        <v>0</v>
      </c>
      <c r="S18" s="1">
        <f t="shared" si="6"/>
        <v>4.3499999999999996</v>
      </c>
      <c r="T18" s="1">
        <f t="shared" si="7"/>
        <v>2.1749999999999998</v>
      </c>
      <c r="U18" s="1">
        <f t="shared" si="8"/>
        <v>2.1749999999999998</v>
      </c>
      <c r="V18" s="1">
        <f t="shared" ref="V18:W48" si="10">L18*0.25</f>
        <v>0</v>
      </c>
      <c r="W18" s="1">
        <f t="shared" si="10"/>
        <v>0</v>
      </c>
    </row>
    <row r="19" spans="1:23" ht="24.95" customHeight="1" x14ac:dyDescent="0.15">
      <c r="A19" s="13">
        <v>17</v>
      </c>
      <c r="B19" s="13">
        <v>2016</v>
      </c>
      <c r="C19" s="1">
        <v>21675067</v>
      </c>
      <c r="D19" s="18">
        <v>12.2</v>
      </c>
      <c r="E19" s="18">
        <v>3.05</v>
      </c>
      <c r="F19" s="18">
        <v>3.05</v>
      </c>
      <c r="G19" s="18">
        <v>3.05</v>
      </c>
      <c r="H19" s="1">
        <v>3.05</v>
      </c>
      <c r="I19" s="19">
        <f t="shared" si="3"/>
        <v>6.1</v>
      </c>
      <c r="J19" s="19">
        <v>3.05</v>
      </c>
      <c r="K19" s="19">
        <v>3.05</v>
      </c>
      <c r="L19" s="19"/>
      <c r="M19" s="19"/>
      <c r="N19" s="1">
        <f t="shared" si="4"/>
        <v>1.5249999999999999</v>
      </c>
      <c r="O19" s="1">
        <f t="shared" si="0"/>
        <v>0.76249999999999996</v>
      </c>
      <c r="P19" s="1">
        <f t="shared" si="9"/>
        <v>0.76249999999999996</v>
      </c>
      <c r="Q19" s="1">
        <f t="shared" si="1"/>
        <v>0</v>
      </c>
      <c r="R19" s="1">
        <f t="shared" si="1"/>
        <v>0</v>
      </c>
      <c r="S19" s="1">
        <f t="shared" si="6"/>
        <v>4.5749999999999993</v>
      </c>
      <c r="T19" s="1">
        <f t="shared" si="7"/>
        <v>2.2874999999999996</v>
      </c>
      <c r="U19" s="1">
        <f t="shared" si="8"/>
        <v>2.2874999999999996</v>
      </c>
      <c r="V19" s="1">
        <f t="shared" si="10"/>
        <v>0</v>
      </c>
      <c r="W19" s="1">
        <f t="shared" si="10"/>
        <v>0</v>
      </c>
    </row>
    <row r="20" spans="1:23" ht="24.95" customHeight="1" x14ac:dyDescent="0.15">
      <c r="A20" s="13">
        <v>18</v>
      </c>
      <c r="B20" s="13">
        <v>2016</v>
      </c>
      <c r="C20" s="1">
        <v>31671170</v>
      </c>
      <c r="D20" s="18">
        <v>4.8</v>
      </c>
      <c r="E20" s="18">
        <v>2.4</v>
      </c>
      <c r="F20" s="18">
        <v>2.4</v>
      </c>
      <c r="G20" s="18">
        <v>0</v>
      </c>
      <c r="H20" s="1">
        <v>0</v>
      </c>
      <c r="I20" s="19">
        <f t="shared" si="3"/>
        <v>4.8</v>
      </c>
      <c r="J20" s="19">
        <v>2.4</v>
      </c>
      <c r="K20" s="19">
        <v>2.4</v>
      </c>
      <c r="L20" s="19"/>
      <c r="M20" s="19"/>
      <c r="N20" s="1">
        <f t="shared" si="4"/>
        <v>1.2</v>
      </c>
      <c r="O20" s="1">
        <f t="shared" si="0"/>
        <v>0.6</v>
      </c>
      <c r="P20" s="1">
        <f t="shared" si="9"/>
        <v>0.6</v>
      </c>
      <c r="Q20" s="1">
        <f t="shared" si="1"/>
        <v>0</v>
      </c>
      <c r="R20" s="1">
        <f t="shared" si="1"/>
        <v>0</v>
      </c>
      <c r="S20" s="1">
        <f t="shared" si="6"/>
        <v>3.5999999999999996</v>
      </c>
      <c r="T20" s="1">
        <f t="shared" si="7"/>
        <v>1.7999999999999998</v>
      </c>
      <c r="U20" s="1">
        <f t="shared" si="8"/>
        <v>1.7999999999999998</v>
      </c>
      <c r="V20" s="1">
        <f t="shared" si="10"/>
        <v>0</v>
      </c>
      <c r="W20" s="1">
        <f t="shared" si="10"/>
        <v>0</v>
      </c>
    </row>
    <row r="21" spans="1:23" ht="24.95" customHeight="1" x14ac:dyDescent="0.15">
      <c r="A21" s="13">
        <v>19</v>
      </c>
      <c r="B21" s="13">
        <v>2016</v>
      </c>
      <c r="C21" s="1">
        <v>31671944</v>
      </c>
      <c r="D21" s="18">
        <v>11.6</v>
      </c>
      <c r="E21" s="18">
        <v>2.9</v>
      </c>
      <c r="F21" s="18">
        <v>2.9</v>
      </c>
      <c r="G21" s="18">
        <v>2.9</v>
      </c>
      <c r="H21" s="1">
        <v>2.9</v>
      </c>
      <c r="I21" s="19">
        <f t="shared" si="3"/>
        <v>5.8</v>
      </c>
      <c r="J21" s="19">
        <v>2.9</v>
      </c>
      <c r="K21" s="19">
        <v>2.9</v>
      </c>
      <c r="L21" s="19"/>
      <c r="M21" s="19"/>
      <c r="N21" s="1">
        <f t="shared" si="4"/>
        <v>1.45</v>
      </c>
      <c r="O21" s="1">
        <f t="shared" si="0"/>
        <v>0.72499999999999998</v>
      </c>
      <c r="P21" s="1">
        <f t="shared" si="9"/>
        <v>0.72499999999999998</v>
      </c>
      <c r="Q21" s="1">
        <f t="shared" si="1"/>
        <v>0</v>
      </c>
      <c r="R21" s="1">
        <f t="shared" si="1"/>
        <v>0</v>
      </c>
      <c r="S21" s="1">
        <f t="shared" si="6"/>
        <v>4.3499999999999996</v>
      </c>
      <c r="T21" s="1">
        <f t="shared" si="7"/>
        <v>2.1749999999999998</v>
      </c>
      <c r="U21" s="1">
        <f t="shared" si="8"/>
        <v>2.1749999999999998</v>
      </c>
      <c r="V21" s="1">
        <f t="shared" si="10"/>
        <v>0</v>
      </c>
      <c r="W21" s="1">
        <f t="shared" si="10"/>
        <v>0</v>
      </c>
    </row>
    <row r="22" spans="1:23" ht="24.95" customHeight="1" x14ac:dyDescent="0.15">
      <c r="A22" s="13">
        <v>20</v>
      </c>
      <c r="B22" s="13">
        <v>2016</v>
      </c>
      <c r="C22" s="1">
        <v>31672148</v>
      </c>
      <c r="D22" s="18">
        <v>11.88</v>
      </c>
      <c r="E22" s="18">
        <v>2.97</v>
      </c>
      <c r="F22" s="18">
        <v>2.97</v>
      </c>
      <c r="G22" s="18">
        <v>2.97</v>
      </c>
      <c r="H22" s="1">
        <v>2.97</v>
      </c>
      <c r="I22" s="19">
        <f t="shared" si="3"/>
        <v>5.94</v>
      </c>
      <c r="J22" s="19">
        <v>2.97</v>
      </c>
      <c r="K22" s="19">
        <v>2.97</v>
      </c>
      <c r="L22" s="19"/>
      <c r="M22" s="19"/>
      <c r="N22" s="1">
        <f t="shared" si="4"/>
        <v>1.4850000000000001</v>
      </c>
      <c r="O22" s="1">
        <f t="shared" si="0"/>
        <v>0.74250000000000005</v>
      </c>
      <c r="P22" s="1">
        <f t="shared" si="9"/>
        <v>0.74250000000000005</v>
      </c>
      <c r="Q22" s="1">
        <f t="shared" si="1"/>
        <v>0</v>
      </c>
      <c r="R22" s="1">
        <f t="shared" si="1"/>
        <v>0</v>
      </c>
      <c r="S22" s="1">
        <f t="shared" si="6"/>
        <v>4.4550000000000001</v>
      </c>
      <c r="T22" s="1">
        <f t="shared" si="7"/>
        <v>2.2275</v>
      </c>
      <c r="U22" s="1">
        <f t="shared" si="8"/>
        <v>2.2275</v>
      </c>
      <c r="V22" s="1">
        <f t="shared" si="10"/>
        <v>0</v>
      </c>
      <c r="W22" s="1">
        <f t="shared" si="10"/>
        <v>0</v>
      </c>
    </row>
    <row r="23" spans="1:23" ht="24.95" customHeight="1" x14ac:dyDescent="0.15">
      <c r="A23" s="13">
        <v>21</v>
      </c>
      <c r="B23" s="13">
        <v>2016</v>
      </c>
      <c r="C23" s="1">
        <v>41601087</v>
      </c>
      <c r="D23" s="18">
        <v>2.9</v>
      </c>
      <c r="E23" s="18">
        <v>0.95699999999999996</v>
      </c>
      <c r="F23" s="18">
        <v>0.95699999999999996</v>
      </c>
      <c r="G23" s="18">
        <v>0.98599999999999999</v>
      </c>
      <c r="H23" s="1">
        <v>0</v>
      </c>
      <c r="I23" s="19">
        <f t="shared" si="3"/>
        <v>1.9139999999999999</v>
      </c>
      <c r="J23" s="19">
        <v>0.95699999999999996</v>
      </c>
      <c r="K23" s="19">
        <v>0.95699999999999996</v>
      </c>
      <c r="L23" s="19"/>
      <c r="M23" s="19"/>
      <c r="N23" s="1">
        <f t="shared" si="4"/>
        <v>0.47849999999999998</v>
      </c>
      <c r="O23" s="1">
        <f t="shared" si="0"/>
        <v>0.23924999999999999</v>
      </c>
      <c r="P23" s="1">
        <f t="shared" si="9"/>
        <v>0.23924999999999999</v>
      </c>
      <c r="Q23" s="1">
        <f t="shared" si="1"/>
        <v>0</v>
      </c>
      <c r="R23" s="1">
        <f t="shared" si="1"/>
        <v>0</v>
      </c>
      <c r="S23" s="1">
        <f t="shared" si="6"/>
        <v>1.4355</v>
      </c>
      <c r="T23" s="1">
        <f t="shared" si="7"/>
        <v>0.71775</v>
      </c>
      <c r="U23" s="1">
        <f t="shared" si="8"/>
        <v>0.71775</v>
      </c>
      <c r="V23" s="1">
        <f t="shared" si="10"/>
        <v>0</v>
      </c>
      <c r="W23" s="1">
        <f t="shared" si="10"/>
        <v>0</v>
      </c>
    </row>
    <row r="24" spans="1:23" ht="24.95" customHeight="1" x14ac:dyDescent="0.15">
      <c r="A24" s="13">
        <v>22</v>
      </c>
      <c r="B24" s="13">
        <v>2016</v>
      </c>
      <c r="C24" s="1">
        <v>41601140</v>
      </c>
      <c r="D24" s="18">
        <v>3.42</v>
      </c>
      <c r="E24" s="18">
        <v>1.1286</v>
      </c>
      <c r="F24" s="18">
        <v>1.1286</v>
      </c>
      <c r="G24" s="18">
        <v>1.1628000000000001</v>
      </c>
      <c r="H24" s="1">
        <v>0</v>
      </c>
      <c r="I24" s="19">
        <f t="shared" si="3"/>
        <v>2.2572000000000001</v>
      </c>
      <c r="J24" s="19">
        <v>1.1286</v>
      </c>
      <c r="K24" s="19">
        <v>1.1286</v>
      </c>
      <c r="L24" s="19"/>
      <c r="M24" s="19"/>
      <c r="N24" s="1">
        <f t="shared" si="4"/>
        <v>0.56430000000000002</v>
      </c>
      <c r="O24" s="1">
        <f t="shared" si="0"/>
        <v>0.28215000000000001</v>
      </c>
      <c r="P24" s="1">
        <f t="shared" si="9"/>
        <v>0.28215000000000001</v>
      </c>
      <c r="Q24" s="1">
        <f t="shared" si="1"/>
        <v>0</v>
      </c>
      <c r="R24" s="1">
        <f t="shared" si="1"/>
        <v>0</v>
      </c>
      <c r="S24" s="1">
        <f t="shared" si="6"/>
        <v>1.6929000000000001</v>
      </c>
      <c r="T24" s="1">
        <f t="shared" si="7"/>
        <v>0.84645000000000004</v>
      </c>
      <c r="U24" s="1">
        <f t="shared" si="8"/>
        <v>0.84645000000000004</v>
      </c>
      <c r="V24" s="1">
        <f t="shared" si="10"/>
        <v>0</v>
      </c>
      <c r="W24" s="1">
        <f t="shared" si="10"/>
        <v>0</v>
      </c>
    </row>
    <row r="25" spans="1:23" ht="36.950000000000003" customHeight="1" x14ac:dyDescent="0.15">
      <c r="A25" s="13">
        <v>23</v>
      </c>
      <c r="B25" s="13">
        <v>2016</v>
      </c>
      <c r="C25" s="1">
        <v>41601405</v>
      </c>
      <c r="D25" s="18">
        <v>3.8</v>
      </c>
      <c r="E25" s="18">
        <v>1.254</v>
      </c>
      <c r="F25" s="18">
        <v>1.254</v>
      </c>
      <c r="G25" s="18">
        <v>1.292</v>
      </c>
      <c r="H25" s="18">
        <v>0</v>
      </c>
      <c r="I25" s="19">
        <f t="shared" si="3"/>
        <v>2.508</v>
      </c>
      <c r="J25" s="19">
        <v>1.254</v>
      </c>
      <c r="K25" s="19">
        <v>1.254</v>
      </c>
      <c r="L25" s="19"/>
      <c r="M25" s="19"/>
      <c r="N25" s="1">
        <f t="shared" si="4"/>
        <v>0.627</v>
      </c>
      <c r="O25" s="1">
        <f t="shared" si="0"/>
        <v>0.3135</v>
      </c>
      <c r="P25" s="1">
        <f t="shared" si="9"/>
        <v>0.3135</v>
      </c>
      <c r="Q25" s="1">
        <f t="shared" si="1"/>
        <v>0</v>
      </c>
      <c r="R25" s="1">
        <f t="shared" si="1"/>
        <v>0</v>
      </c>
      <c r="S25" s="1">
        <f t="shared" si="6"/>
        <v>1.881</v>
      </c>
      <c r="T25" s="1">
        <f t="shared" si="7"/>
        <v>0.9405</v>
      </c>
      <c r="U25" s="1">
        <f>K25*0.75</f>
        <v>0.9405</v>
      </c>
      <c r="V25" s="1">
        <f t="shared" si="10"/>
        <v>0</v>
      </c>
      <c r="W25" s="1">
        <f t="shared" si="10"/>
        <v>0</v>
      </c>
    </row>
    <row r="26" spans="1:23" ht="24.95" customHeight="1" x14ac:dyDescent="0.15">
      <c r="A26" s="13">
        <v>24</v>
      </c>
      <c r="B26" s="13">
        <v>2016</v>
      </c>
      <c r="C26" s="1">
        <v>41603009</v>
      </c>
      <c r="D26" s="18">
        <v>3.52</v>
      </c>
      <c r="E26" s="18">
        <v>1.1616</v>
      </c>
      <c r="F26" s="18">
        <v>1.1616</v>
      </c>
      <c r="G26" s="18">
        <v>1.1968000000000001</v>
      </c>
      <c r="H26" s="18">
        <v>0</v>
      </c>
      <c r="I26" s="19">
        <f t="shared" si="3"/>
        <v>2.3231999999999999</v>
      </c>
      <c r="J26" s="19">
        <v>1.1616</v>
      </c>
      <c r="K26" s="19">
        <v>1.1616</v>
      </c>
      <c r="L26" s="19"/>
      <c r="M26" s="19"/>
      <c r="N26" s="1">
        <f t="shared" si="4"/>
        <v>0.58079999999999998</v>
      </c>
      <c r="O26" s="1">
        <f t="shared" si="0"/>
        <v>0.29039999999999999</v>
      </c>
      <c r="P26" s="1">
        <f t="shared" si="9"/>
        <v>0.29039999999999999</v>
      </c>
      <c r="Q26" s="1">
        <f t="shared" si="1"/>
        <v>0</v>
      </c>
      <c r="R26" s="1">
        <f t="shared" si="1"/>
        <v>0</v>
      </c>
      <c r="S26" s="1">
        <f t="shared" si="6"/>
        <v>1.7423999999999999</v>
      </c>
      <c r="T26" s="1">
        <f t="shared" si="7"/>
        <v>0.87119999999999997</v>
      </c>
      <c r="U26" s="1">
        <f t="shared" si="8"/>
        <v>0.87119999999999997</v>
      </c>
      <c r="V26" s="1">
        <f t="shared" si="10"/>
        <v>0</v>
      </c>
      <c r="W26" s="1">
        <f t="shared" si="10"/>
        <v>0</v>
      </c>
    </row>
    <row r="27" spans="1:23" ht="24.95" customHeight="1" x14ac:dyDescent="0.15">
      <c r="A27" s="13">
        <v>25</v>
      </c>
      <c r="B27" s="13">
        <v>2016</v>
      </c>
      <c r="C27" s="1">
        <v>41603078</v>
      </c>
      <c r="D27" s="18">
        <v>4</v>
      </c>
      <c r="E27" s="18">
        <v>1.32</v>
      </c>
      <c r="F27" s="18">
        <v>1.32</v>
      </c>
      <c r="G27" s="18">
        <v>1.36</v>
      </c>
      <c r="H27" s="18">
        <v>0</v>
      </c>
      <c r="I27" s="19">
        <f t="shared" si="3"/>
        <v>2.64</v>
      </c>
      <c r="J27" s="19">
        <v>1.32</v>
      </c>
      <c r="K27" s="19">
        <v>1.32</v>
      </c>
      <c r="L27" s="19"/>
      <c r="M27" s="19"/>
      <c r="N27" s="1">
        <f t="shared" si="4"/>
        <v>0.66</v>
      </c>
      <c r="O27" s="1">
        <f t="shared" si="0"/>
        <v>0.33</v>
      </c>
      <c r="P27" s="1">
        <f t="shared" si="9"/>
        <v>0.33</v>
      </c>
      <c r="Q27" s="1">
        <f t="shared" si="1"/>
        <v>0</v>
      </c>
      <c r="R27" s="1">
        <f t="shared" si="1"/>
        <v>0</v>
      </c>
      <c r="S27" s="1">
        <f t="shared" si="6"/>
        <v>1.98</v>
      </c>
      <c r="T27" s="1">
        <f t="shared" si="7"/>
        <v>0.99</v>
      </c>
      <c r="U27" s="1">
        <f t="shared" si="8"/>
        <v>0.99</v>
      </c>
      <c r="V27" s="1">
        <f t="shared" si="10"/>
        <v>0</v>
      </c>
      <c r="W27" s="1">
        <f t="shared" si="10"/>
        <v>0</v>
      </c>
    </row>
    <row r="28" spans="1:23" ht="24.95" customHeight="1" x14ac:dyDescent="0.15">
      <c r="A28" s="13">
        <v>26</v>
      </c>
      <c r="B28" s="13">
        <v>2016</v>
      </c>
      <c r="C28" s="1">
        <v>41671122</v>
      </c>
      <c r="D28" s="18">
        <v>10.68</v>
      </c>
      <c r="E28" s="18">
        <v>2.67</v>
      </c>
      <c r="F28" s="18">
        <v>2.67</v>
      </c>
      <c r="G28" s="18">
        <v>2.67</v>
      </c>
      <c r="H28" s="18">
        <v>2.67</v>
      </c>
      <c r="I28" s="19">
        <f t="shared" si="3"/>
        <v>5.34</v>
      </c>
      <c r="J28" s="19">
        <v>2.67</v>
      </c>
      <c r="K28" s="19">
        <v>2.67</v>
      </c>
      <c r="L28" s="19"/>
      <c r="M28" s="19"/>
      <c r="N28" s="1">
        <f t="shared" si="4"/>
        <v>1.335</v>
      </c>
      <c r="O28" s="1">
        <f t="shared" si="0"/>
        <v>0.66749999999999998</v>
      </c>
      <c r="P28" s="1">
        <f t="shared" si="9"/>
        <v>0.66749999999999998</v>
      </c>
      <c r="Q28" s="1">
        <f t="shared" si="1"/>
        <v>0</v>
      </c>
      <c r="R28" s="1">
        <f t="shared" si="1"/>
        <v>0</v>
      </c>
      <c r="S28" s="1">
        <f t="shared" si="6"/>
        <v>4.0049999999999999</v>
      </c>
      <c r="T28" s="1">
        <f t="shared" si="7"/>
        <v>2.0024999999999999</v>
      </c>
      <c r="U28" s="1">
        <f t="shared" si="8"/>
        <v>2.0024999999999999</v>
      </c>
      <c r="V28" s="1">
        <f t="shared" si="10"/>
        <v>0</v>
      </c>
      <c r="W28" s="1">
        <f t="shared" si="10"/>
        <v>0</v>
      </c>
    </row>
    <row r="29" spans="1:23" ht="24.95" customHeight="1" x14ac:dyDescent="0.15">
      <c r="A29" s="13">
        <v>27</v>
      </c>
      <c r="B29" s="13">
        <v>2016</v>
      </c>
      <c r="C29" s="1">
        <v>41671123</v>
      </c>
      <c r="D29" s="18">
        <v>11.4</v>
      </c>
      <c r="E29" s="18">
        <v>2.85</v>
      </c>
      <c r="F29" s="18">
        <v>2.85</v>
      </c>
      <c r="G29" s="18">
        <v>2.85</v>
      </c>
      <c r="H29" s="18">
        <v>2.85</v>
      </c>
      <c r="I29" s="19">
        <f t="shared" si="3"/>
        <v>5.7</v>
      </c>
      <c r="J29" s="19">
        <v>2.85</v>
      </c>
      <c r="K29" s="19">
        <v>2.85</v>
      </c>
      <c r="L29" s="19"/>
      <c r="M29" s="19"/>
      <c r="N29" s="1">
        <f t="shared" si="4"/>
        <v>1.425</v>
      </c>
      <c r="O29" s="1">
        <f t="shared" si="0"/>
        <v>0.71250000000000002</v>
      </c>
      <c r="P29" s="1">
        <f t="shared" si="9"/>
        <v>0.71250000000000002</v>
      </c>
      <c r="Q29" s="1">
        <f t="shared" si="1"/>
        <v>0</v>
      </c>
      <c r="R29" s="1">
        <f t="shared" si="1"/>
        <v>0</v>
      </c>
      <c r="S29" s="1">
        <f t="shared" si="6"/>
        <v>4.2750000000000004</v>
      </c>
      <c r="T29" s="1">
        <f t="shared" si="7"/>
        <v>2.1375000000000002</v>
      </c>
      <c r="U29" s="1">
        <f t="shared" si="8"/>
        <v>2.1375000000000002</v>
      </c>
      <c r="V29" s="1">
        <f t="shared" si="10"/>
        <v>0</v>
      </c>
      <c r="W29" s="1">
        <f t="shared" si="10"/>
        <v>0</v>
      </c>
    </row>
    <row r="30" spans="1:23" ht="24.95" customHeight="1" x14ac:dyDescent="0.15">
      <c r="A30" s="13">
        <v>28</v>
      </c>
      <c r="B30" s="13">
        <v>2016</v>
      </c>
      <c r="C30" s="1">
        <v>41671395</v>
      </c>
      <c r="D30" s="18">
        <v>12.6</v>
      </c>
      <c r="E30" s="18">
        <v>3.15</v>
      </c>
      <c r="F30" s="18">
        <v>3.15</v>
      </c>
      <c r="G30" s="18">
        <v>3.15</v>
      </c>
      <c r="H30" s="18">
        <v>3.15</v>
      </c>
      <c r="I30" s="19">
        <f t="shared" si="3"/>
        <v>6.3</v>
      </c>
      <c r="J30" s="19">
        <v>3.15</v>
      </c>
      <c r="K30" s="19">
        <v>3.15</v>
      </c>
      <c r="L30" s="19"/>
      <c r="M30" s="19"/>
      <c r="N30" s="1">
        <f t="shared" si="4"/>
        <v>1.575</v>
      </c>
      <c r="O30" s="1">
        <f t="shared" si="0"/>
        <v>0.78749999999999998</v>
      </c>
      <c r="P30" s="1">
        <f t="shared" si="9"/>
        <v>0.78749999999999998</v>
      </c>
      <c r="Q30" s="1">
        <f t="shared" si="1"/>
        <v>0</v>
      </c>
      <c r="R30" s="1">
        <f t="shared" si="1"/>
        <v>0</v>
      </c>
      <c r="S30" s="1">
        <f t="shared" si="6"/>
        <v>4.7249999999999996</v>
      </c>
      <c r="T30" s="1">
        <f t="shared" si="7"/>
        <v>2.3624999999999998</v>
      </c>
      <c r="U30" s="1">
        <f t="shared" si="8"/>
        <v>2.3624999999999998</v>
      </c>
      <c r="V30" s="1">
        <f t="shared" si="10"/>
        <v>0</v>
      </c>
      <c r="W30" s="1">
        <f t="shared" si="10"/>
        <v>0</v>
      </c>
    </row>
    <row r="31" spans="1:23" ht="24.95" customHeight="1" x14ac:dyDescent="0.15">
      <c r="A31" s="13">
        <v>29</v>
      </c>
      <c r="B31" s="13">
        <v>2016</v>
      </c>
      <c r="C31" s="1">
        <v>41672345</v>
      </c>
      <c r="D31" s="18">
        <v>14.4</v>
      </c>
      <c r="E31" s="18">
        <v>3.6</v>
      </c>
      <c r="F31" s="18">
        <v>3.6</v>
      </c>
      <c r="G31" s="18">
        <v>3.6</v>
      </c>
      <c r="H31" s="18">
        <v>3.6</v>
      </c>
      <c r="I31" s="19">
        <f t="shared" si="3"/>
        <v>7.2</v>
      </c>
      <c r="J31" s="19">
        <v>3.6</v>
      </c>
      <c r="K31" s="19">
        <v>3.6</v>
      </c>
      <c r="L31" s="19"/>
      <c r="M31" s="19"/>
      <c r="N31" s="1">
        <f t="shared" si="4"/>
        <v>1.8</v>
      </c>
      <c r="O31" s="1">
        <f t="shared" si="0"/>
        <v>0.9</v>
      </c>
      <c r="P31" s="1">
        <f t="shared" si="9"/>
        <v>0.9</v>
      </c>
      <c r="Q31" s="1">
        <f t="shared" si="1"/>
        <v>0</v>
      </c>
      <c r="R31" s="1">
        <f t="shared" si="1"/>
        <v>0</v>
      </c>
      <c r="S31" s="1">
        <f t="shared" si="6"/>
        <v>5.4</v>
      </c>
      <c r="T31" s="1">
        <f t="shared" si="7"/>
        <v>2.7</v>
      </c>
      <c r="U31" s="1">
        <f t="shared" si="8"/>
        <v>2.7</v>
      </c>
      <c r="V31" s="1">
        <f t="shared" si="10"/>
        <v>0</v>
      </c>
      <c r="W31" s="1">
        <f t="shared" si="10"/>
        <v>0</v>
      </c>
    </row>
    <row r="32" spans="1:23" ht="24.95" customHeight="1" x14ac:dyDescent="0.15">
      <c r="A32" s="13">
        <v>30</v>
      </c>
      <c r="B32" s="13">
        <v>2016</v>
      </c>
      <c r="C32" s="1">
        <v>51605209</v>
      </c>
      <c r="D32" s="18">
        <v>3.32</v>
      </c>
      <c r="E32" s="18">
        <v>1.0955999999999999</v>
      </c>
      <c r="F32" s="18">
        <v>1.0955999999999999</v>
      </c>
      <c r="G32" s="18">
        <v>1.1288</v>
      </c>
      <c r="H32" s="18">
        <v>0</v>
      </c>
      <c r="I32" s="19">
        <f t="shared" si="3"/>
        <v>2.1911999999999998</v>
      </c>
      <c r="J32" s="19">
        <v>1.0955999999999999</v>
      </c>
      <c r="K32" s="19">
        <v>1.0955999999999999</v>
      </c>
      <c r="L32" s="19"/>
      <c r="M32" s="19"/>
      <c r="N32" s="1">
        <f t="shared" si="4"/>
        <v>0.54779999999999995</v>
      </c>
      <c r="O32" s="1">
        <f t="shared" si="0"/>
        <v>0.27389999999999998</v>
      </c>
      <c r="P32" s="1">
        <f t="shared" si="9"/>
        <v>0.27389999999999998</v>
      </c>
      <c r="Q32" s="1">
        <f t="shared" si="1"/>
        <v>0</v>
      </c>
      <c r="R32" s="1">
        <f t="shared" si="1"/>
        <v>0</v>
      </c>
      <c r="S32" s="1">
        <f t="shared" si="6"/>
        <v>1.6433999999999997</v>
      </c>
      <c r="T32" s="1">
        <f t="shared" si="7"/>
        <v>0.82169999999999987</v>
      </c>
      <c r="U32" s="1">
        <f t="shared" si="8"/>
        <v>0.82169999999999987</v>
      </c>
      <c r="V32" s="1">
        <f t="shared" si="10"/>
        <v>0</v>
      </c>
      <c r="W32" s="1">
        <f t="shared" si="10"/>
        <v>0</v>
      </c>
    </row>
    <row r="33" spans="1:23" ht="24.95" customHeight="1" x14ac:dyDescent="0.15">
      <c r="A33" s="13">
        <v>31</v>
      </c>
      <c r="B33" s="13">
        <v>2016</v>
      </c>
      <c r="C33" s="1">
        <v>51608236</v>
      </c>
      <c r="D33" s="18">
        <v>2.78</v>
      </c>
      <c r="E33" s="18">
        <v>0.91739999999999999</v>
      </c>
      <c r="F33" s="18">
        <v>0.91739999999999999</v>
      </c>
      <c r="G33" s="18">
        <v>0.94520000000000004</v>
      </c>
      <c r="H33" s="18">
        <v>0</v>
      </c>
      <c r="I33" s="19">
        <f t="shared" si="3"/>
        <v>1.8348</v>
      </c>
      <c r="J33" s="19">
        <v>0.91739999999999999</v>
      </c>
      <c r="K33" s="19">
        <v>0.91739999999999999</v>
      </c>
      <c r="L33" s="19"/>
      <c r="M33" s="19"/>
      <c r="N33" s="1">
        <f t="shared" si="4"/>
        <v>0.4587</v>
      </c>
      <c r="O33" s="1">
        <f t="shared" si="0"/>
        <v>0.22935</v>
      </c>
      <c r="P33" s="1">
        <f t="shared" si="9"/>
        <v>0.22935</v>
      </c>
      <c r="Q33" s="1">
        <f t="shared" si="1"/>
        <v>0</v>
      </c>
      <c r="R33" s="1">
        <f t="shared" si="1"/>
        <v>0</v>
      </c>
      <c r="S33" s="1">
        <f t="shared" si="6"/>
        <v>1.3761000000000001</v>
      </c>
      <c r="T33" s="1">
        <f t="shared" si="7"/>
        <v>0.68805000000000005</v>
      </c>
      <c r="U33" s="1">
        <f t="shared" si="8"/>
        <v>0.68805000000000005</v>
      </c>
      <c r="V33" s="1">
        <f t="shared" si="10"/>
        <v>0</v>
      </c>
      <c r="W33" s="1">
        <f t="shared" si="10"/>
        <v>0</v>
      </c>
    </row>
    <row r="34" spans="1:23" ht="24.95" customHeight="1" x14ac:dyDescent="0.15">
      <c r="A34" s="13">
        <v>32</v>
      </c>
      <c r="B34" s="13">
        <v>2016</v>
      </c>
      <c r="C34" s="1">
        <v>51675250</v>
      </c>
      <c r="D34" s="18">
        <v>11.56</v>
      </c>
      <c r="E34" s="18">
        <v>2.89</v>
      </c>
      <c r="F34" s="18">
        <v>2.89</v>
      </c>
      <c r="G34" s="18">
        <v>2.89</v>
      </c>
      <c r="H34" s="18">
        <v>2.89</v>
      </c>
      <c r="I34" s="19">
        <f t="shared" si="3"/>
        <v>5.78</v>
      </c>
      <c r="J34" s="19">
        <v>2.89</v>
      </c>
      <c r="K34" s="19">
        <v>2.89</v>
      </c>
      <c r="L34" s="19"/>
      <c r="M34" s="19"/>
      <c r="N34" s="1">
        <f t="shared" si="4"/>
        <v>1.4450000000000001</v>
      </c>
      <c r="O34" s="1">
        <f t="shared" si="0"/>
        <v>0.72250000000000003</v>
      </c>
      <c r="P34" s="1">
        <f t="shared" si="9"/>
        <v>0.72250000000000003</v>
      </c>
      <c r="Q34" s="1">
        <f t="shared" si="1"/>
        <v>0</v>
      </c>
      <c r="R34" s="1">
        <f t="shared" si="1"/>
        <v>0</v>
      </c>
      <c r="S34" s="1">
        <f t="shared" si="6"/>
        <v>4.335</v>
      </c>
      <c r="T34" s="1">
        <f t="shared" si="7"/>
        <v>2.1675</v>
      </c>
      <c r="U34" s="1">
        <f t="shared" si="8"/>
        <v>2.1675</v>
      </c>
      <c r="V34" s="1">
        <f t="shared" si="10"/>
        <v>0</v>
      </c>
      <c r="W34" s="1">
        <f t="shared" si="10"/>
        <v>0</v>
      </c>
    </row>
    <row r="35" spans="1:23" ht="24.95" customHeight="1" x14ac:dyDescent="0.15">
      <c r="A35" s="13">
        <v>33</v>
      </c>
      <c r="B35" s="13">
        <v>2016</v>
      </c>
      <c r="C35" s="1">
        <v>61602218</v>
      </c>
      <c r="D35" s="18">
        <v>3.2</v>
      </c>
      <c r="E35" s="18">
        <v>1.056</v>
      </c>
      <c r="F35" s="18">
        <v>1.056</v>
      </c>
      <c r="G35" s="18">
        <v>1.0880000000000001</v>
      </c>
      <c r="H35" s="18">
        <v>0</v>
      </c>
      <c r="I35" s="19">
        <f t="shared" si="3"/>
        <v>2.1120000000000001</v>
      </c>
      <c r="J35" s="19">
        <v>1.056</v>
      </c>
      <c r="K35" s="19">
        <v>1.056</v>
      </c>
      <c r="L35" s="19"/>
      <c r="M35" s="19"/>
      <c r="N35" s="1">
        <f t="shared" si="4"/>
        <v>0.52800000000000002</v>
      </c>
      <c r="O35" s="1">
        <f t="shared" si="0"/>
        <v>0.26400000000000001</v>
      </c>
      <c r="P35" s="1">
        <f t="shared" si="9"/>
        <v>0.26400000000000001</v>
      </c>
      <c r="Q35" s="1">
        <f t="shared" si="1"/>
        <v>0</v>
      </c>
      <c r="R35" s="1">
        <f t="shared" si="1"/>
        <v>0</v>
      </c>
      <c r="S35" s="1">
        <f t="shared" si="6"/>
        <v>1.5840000000000001</v>
      </c>
      <c r="T35" s="1">
        <f t="shared" si="7"/>
        <v>0.79200000000000004</v>
      </c>
      <c r="U35" s="1">
        <f>K35*0.75</f>
        <v>0.79200000000000004</v>
      </c>
      <c r="V35" s="1">
        <f t="shared" si="10"/>
        <v>0</v>
      </c>
      <c r="W35" s="1">
        <f t="shared" si="10"/>
        <v>0</v>
      </c>
    </row>
    <row r="36" spans="1:23" ht="24.95" customHeight="1" x14ac:dyDescent="0.15">
      <c r="A36" s="13">
        <v>34</v>
      </c>
      <c r="B36" s="13">
        <v>2016</v>
      </c>
      <c r="C36" s="1">
        <v>61603160</v>
      </c>
      <c r="D36" s="18">
        <v>4.4000000000000004</v>
      </c>
      <c r="E36" s="18">
        <v>1.452</v>
      </c>
      <c r="F36" s="18">
        <v>1.452</v>
      </c>
      <c r="G36" s="18">
        <v>1.496</v>
      </c>
      <c r="H36" s="18">
        <v>0</v>
      </c>
      <c r="I36" s="19">
        <f t="shared" si="3"/>
        <v>2.9039999999999999</v>
      </c>
      <c r="J36" s="19">
        <v>1.452</v>
      </c>
      <c r="K36" s="19">
        <v>1.452</v>
      </c>
      <c r="L36" s="19"/>
      <c r="M36" s="19"/>
      <c r="N36" s="1">
        <f t="shared" si="4"/>
        <v>0.72599999999999998</v>
      </c>
      <c r="O36" s="1">
        <f t="shared" si="0"/>
        <v>0.36299999999999999</v>
      </c>
      <c r="P36" s="1">
        <f t="shared" si="9"/>
        <v>0.36299999999999999</v>
      </c>
      <c r="Q36" s="1">
        <f t="shared" si="1"/>
        <v>0</v>
      </c>
      <c r="R36" s="1">
        <f t="shared" si="1"/>
        <v>0</v>
      </c>
      <c r="S36" s="1">
        <f t="shared" si="6"/>
        <v>2.1779999999999999</v>
      </c>
      <c r="T36" s="1">
        <f t="shared" si="7"/>
        <v>1.089</v>
      </c>
      <c r="U36" s="1">
        <f t="shared" si="8"/>
        <v>1.089</v>
      </c>
      <c r="V36" s="1">
        <f t="shared" si="10"/>
        <v>0</v>
      </c>
      <c r="W36" s="1">
        <f t="shared" si="10"/>
        <v>0</v>
      </c>
    </row>
    <row r="37" spans="1:23" ht="24.95" customHeight="1" x14ac:dyDescent="0.15">
      <c r="A37" s="13">
        <v>35</v>
      </c>
      <c r="B37" s="13">
        <v>2016</v>
      </c>
      <c r="C37" s="1">
        <v>61604063</v>
      </c>
      <c r="D37" s="18">
        <v>4.3600000000000003</v>
      </c>
      <c r="E37" s="18">
        <v>1.4388000000000001</v>
      </c>
      <c r="F37" s="18">
        <v>1.4388000000000001</v>
      </c>
      <c r="G37" s="18">
        <v>1.4823999999999999</v>
      </c>
      <c r="H37" s="18">
        <v>0</v>
      </c>
      <c r="I37" s="19">
        <f t="shared" si="3"/>
        <v>2.8776000000000002</v>
      </c>
      <c r="J37" s="19">
        <v>1.4388000000000001</v>
      </c>
      <c r="K37" s="19">
        <v>1.4388000000000001</v>
      </c>
      <c r="L37" s="19"/>
      <c r="M37" s="19"/>
      <c r="N37" s="1">
        <f t="shared" si="4"/>
        <v>0.71940000000000004</v>
      </c>
      <c r="O37" s="1">
        <f t="shared" si="0"/>
        <v>0.35970000000000002</v>
      </c>
      <c r="P37" s="1">
        <f t="shared" si="9"/>
        <v>0.35970000000000002</v>
      </c>
      <c r="Q37" s="1">
        <f t="shared" si="1"/>
        <v>0</v>
      </c>
      <c r="R37" s="1">
        <f t="shared" si="1"/>
        <v>0</v>
      </c>
      <c r="S37" s="1">
        <f t="shared" si="6"/>
        <v>2.1581999999999999</v>
      </c>
      <c r="T37" s="1">
        <f t="shared" si="7"/>
        <v>1.0790999999999999</v>
      </c>
      <c r="U37" s="1">
        <f t="shared" si="8"/>
        <v>1.0790999999999999</v>
      </c>
      <c r="V37" s="1">
        <f t="shared" si="10"/>
        <v>0</v>
      </c>
      <c r="W37" s="1">
        <f t="shared" si="10"/>
        <v>0</v>
      </c>
    </row>
    <row r="38" spans="1:23" ht="24.95" customHeight="1" x14ac:dyDescent="0.15">
      <c r="A38" s="13">
        <v>36</v>
      </c>
      <c r="B38" s="13">
        <v>2016</v>
      </c>
      <c r="C38" s="1">
        <v>61605068</v>
      </c>
      <c r="D38" s="18">
        <v>4</v>
      </c>
      <c r="E38" s="18">
        <v>1.32</v>
      </c>
      <c r="F38" s="18">
        <v>1.32</v>
      </c>
      <c r="G38" s="18">
        <v>1.36</v>
      </c>
      <c r="H38" s="18">
        <v>0</v>
      </c>
      <c r="I38" s="19">
        <f t="shared" si="3"/>
        <v>2.64</v>
      </c>
      <c r="J38" s="19">
        <v>1.32</v>
      </c>
      <c r="K38" s="19">
        <v>1.32</v>
      </c>
      <c r="L38" s="19"/>
      <c r="M38" s="19"/>
      <c r="N38" s="1">
        <f t="shared" si="4"/>
        <v>0.66</v>
      </c>
      <c r="O38" s="1">
        <f t="shared" si="0"/>
        <v>0.33</v>
      </c>
      <c r="P38" s="1">
        <f t="shared" si="9"/>
        <v>0.33</v>
      </c>
      <c r="Q38" s="1">
        <f t="shared" si="1"/>
        <v>0</v>
      </c>
      <c r="R38" s="1">
        <f t="shared" si="1"/>
        <v>0</v>
      </c>
      <c r="S38" s="1">
        <f t="shared" si="6"/>
        <v>1.98</v>
      </c>
      <c r="T38" s="1">
        <f t="shared" si="7"/>
        <v>0.99</v>
      </c>
      <c r="U38" s="1">
        <f t="shared" si="8"/>
        <v>0.99</v>
      </c>
      <c r="V38" s="1">
        <f t="shared" si="10"/>
        <v>0</v>
      </c>
      <c r="W38" s="1">
        <f t="shared" si="10"/>
        <v>0</v>
      </c>
    </row>
    <row r="39" spans="1:23" ht="36.950000000000003" customHeight="1" x14ac:dyDescent="0.15">
      <c r="A39" s="13">
        <v>37</v>
      </c>
      <c r="B39" s="13">
        <v>2016</v>
      </c>
      <c r="C39" s="1">
        <v>61605069</v>
      </c>
      <c r="D39" s="18">
        <v>4</v>
      </c>
      <c r="E39" s="18">
        <v>1.32</v>
      </c>
      <c r="F39" s="18">
        <v>1.32</v>
      </c>
      <c r="G39" s="18">
        <v>1.36</v>
      </c>
      <c r="H39" s="18">
        <v>0</v>
      </c>
      <c r="I39" s="19">
        <f t="shared" si="3"/>
        <v>2.64</v>
      </c>
      <c r="J39" s="19">
        <v>1.32</v>
      </c>
      <c r="K39" s="19">
        <v>1.32</v>
      </c>
      <c r="L39" s="19"/>
      <c r="M39" s="19"/>
      <c r="N39" s="1">
        <f t="shared" si="4"/>
        <v>0.66</v>
      </c>
      <c r="O39" s="1">
        <f t="shared" si="0"/>
        <v>0.33</v>
      </c>
      <c r="P39" s="1">
        <f t="shared" si="9"/>
        <v>0.33</v>
      </c>
      <c r="Q39" s="1">
        <f t="shared" si="1"/>
        <v>0</v>
      </c>
      <c r="R39" s="1">
        <f t="shared" si="1"/>
        <v>0</v>
      </c>
      <c r="S39" s="1">
        <f t="shared" si="6"/>
        <v>1.98</v>
      </c>
      <c r="T39" s="1">
        <f t="shared" si="7"/>
        <v>0.99</v>
      </c>
      <c r="U39" s="1">
        <f t="shared" si="8"/>
        <v>0.99</v>
      </c>
      <c r="V39" s="1">
        <f t="shared" si="10"/>
        <v>0</v>
      </c>
      <c r="W39" s="1">
        <f t="shared" si="10"/>
        <v>0</v>
      </c>
    </row>
    <row r="40" spans="1:23" ht="36.950000000000003" customHeight="1" x14ac:dyDescent="0.15">
      <c r="A40" s="13">
        <v>38</v>
      </c>
      <c r="B40" s="13">
        <v>2016</v>
      </c>
      <c r="C40" s="1">
        <v>61671223</v>
      </c>
      <c r="D40" s="18">
        <v>8.8000000000000007</v>
      </c>
      <c r="E40" s="18">
        <v>2.2000000000000002</v>
      </c>
      <c r="F40" s="18">
        <v>2.2000000000000002</v>
      </c>
      <c r="G40" s="18">
        <v>2.2000000000000002</v>
      </c>
      <c r="H40" s="18">
        <v>2.2000000000000002</v>
      </c>
      <c r="I40" s="19">
        <f t="shared" si="3"/>
        <v>4.4000000000000004</v>
      </c>
      <c r="J40" s="19">
        <v>2.2000000000000002</v>
      </c>
      <c r="K40" s="19">
        <v>2.2000000000000002</v>
      </c>
      <c r="L40" s="19"/>
      <c r="M40" s="19"/>
      <c r="N40" s="1">
        <f t="shared" si="4"/>
        <v>1.1000000000000001</v>
      </c>
      <c r="O40" s="1">
        <f t="shared" si="0"/>
        <v>0.55000000000000004</v>
      </c>
      <c r="P40" s="1">
        <f t="shared" si="9"/>
        <v>0.55000000000000004</v>
      </c>
      <c r="Q40" s="1">
        <f t="shared" si="1"/>
        <v>0</v>
      </c>
      <c r="R40" s="1">
        <f t="shared" si="1"/>
        <v>0</v>
      </c>
      <c r="S40" s="1">
        <f t="shared" si="6"/>
        <v>3.3000000000000003</v>
      </c>
      <c r="T40" s="1">
        <f t="shared" si="7"/>
        <v>1.6500000000000001</v>
      </c>
      <c r="U40" s="1">
        <f t="shared" si="8"/>
        <v>1.6500000000000001</v>
      </c>
      <c r="V40" s="1">
        <f t="shared" si="10"/>
        <v>0</v>
      </c>
      <c r="W40" s="1">
        <f t="shared" si="10"/>
        <v>0</v>
      </c>
    </row>
    <row r="41" spans="1:23" ht="24.95" customHeight="1" x14ac:dyDescent="0.15">
      <c r="A41" s="13">
        <v>39</v>
      </c>
      <c r="B41" s="13">
        <v>2016</v>
      </c>
      <c r="C41" s="1">
        <v>61673196</v>
      </c>
      <c r="D41" s="18">
        <v>3</v>
      </c>
      <c r="E41" s="18">
        <v>3</v>
      </c>
      <c r="F41" s="18">
        <v>0</v>
      </c>
      <c r="G41" s="18">
        <v>0</v>
      </c>
      <c r="H41" s="18">
        <v>0</v>
      </c>
      <c r="I41" s="19">
        <f t="shared" si="3"/>
        <v>3</v>
      </c>
      <c r="J41" s="19">
        <v>3</v>
      </c>
      <c r="K41" s="19">
        <v>0</v>
      </c>
      <c r="L41" s="19"/>
      <c r="M41" s="19"/>
      <c r="N41" s="1">
        <f t="shared" si="4"/>
        <v>0.75</v>
      </c>
      <c r="O41" s="1">
        <f t="shared" si="0"/>
        <v>0.75</v>
      </c>
      <c r="P41" s="1">
        <f t="shared" si="9"/>
        <v>0</v>
      </c>
      <c r="Q41" s="1">
        <f t="shared" si="1"/>
        <v>0</v>
      </c>
      <c r="R41" s="1">
        <f t="shared" si="1"/>
        <v>0</v>
      </c>
      <c r="S41" s="1">
        <f t="shared" si="6"/>
        <v>2.25</v>
      </c>
      <c r="T41" s="1">
        <f t="shared" si="7"/>
        <v>2.25</v>
      </c>
      <c r="U41" s="1">
        <f t="shared" si="8"/>
        <v>0</v>
      </c>
      <c r="V41" s="1">
        <f t="shared" si="10"/>
        <v>0</v>
      </c>
      <c r="W41" s="1">
        <f t="shared" si="10"/>
        <v>0</v>
      </c>
    </row>
    <row r="42" spans="1:23" ht="24.95" customHeight="1" x14ac:dyDescent="0.15">
      <c r="A42" s="13">
        <v>40</v>
      </c>
      <c r="B42" s="13">
        <v>2016</v>
      </c>
      <c r="C42" s="1">
        <v>61673197</v>
      </c>
      <c r="D42" s="18">
        <v>11.7</v>
      </c>
      <c r="E42" s="18">
        <v>2.9249999999999998</v>
      </c>
      <c r="F42" s="18">
        <v>2.9249999999999998</v>
      </c>
      <c r="G42" s="18">
        <v>2.9249999999999998</v>
      </c>
      <c r="H42" s="18">
        <v>2.9249999999999998</v>
      </c>
      <c r="I42" s="19">
        <f t="shared" si="3"/>
        <v>5.85</v>
      </c>
      <c r="J42" s="19">
        <v>2.9249999999999998</v>
      </c>
      <c r="K42" s="19">
        <v>2.9249999999999998</v>
      </c>
      <c r="L42" s="19"/>
      <c r="M42" s="19"/>
      <c r="N42" s="1">
        <f t="shared" si="4"/>
        <v>1.4624999999999999</v>
      </c>
      <c r="O42" s="1">
        <f t="shared" si="0"/>
        <v>0.73124999999999996</v>
      </c>
      <c r="P42" s="1">
        <f t="shared" si="9"/>
        <v>0.73124999999999996</v>
      </c>
      <c r="Q42" s="1">
        <f t="shared" si="1"/>
        <v>0</v>
      </c>
      <c r="R42" s="1">
        <f t="shared" si="1"/>
        <v>0</v>
      </c>
      <c r="S42" s="1">
        <f t="shared" si="6"/>
        <v>4.3874999999999993</v>
      </c>
      <c r="T42" s="1">
        <f t="shared" si="7"/>
        <v>2.1937499999999996</v>
      </c>
      <c r="U42" s="1">
        <f t="shared" si="8"/>
        <v>2.1937499999999996</v>
      </c>
      <c r="V42" s="1">
        <f t="shared" si="10"/>
        <v>0</v>
      </c>
      <c r="W42" s="1">
        <f t="shared" si="10"/>
        <v>0</v>
      </c>
    </row>
    <row r="43" spans="1:23" ht="24.95" customHeight="1" x14ac:dyDescent="0.15">
      <c r="A43" s="13">
        <v>41</v>
      </c>
      <c r="B43" s="13">
        <v>2016</v>
      </c>
      <c r="C43" s="1">
        <v>71602078</v>
      </c>
      <c r="D43" s="18">
        <v>3.4</v>
      </c>
      <c r="E43" s="18">
        <v>1.1220000000000001</v>
      </c>
      <c r="F43" s="18">
        <v>1.1220000000000001</v>
      </c>
      <c r="G43" s="18">
        <v>1.1559999999999999</v>
      </c>
      <c r="H43" s="18">
        <v>0</v>
      </c>
      <c r="I43" s="19">
        <f t="shared" si="3"/>
        <v>2.2440000000000002</v>
      </c>
      <c r="J43" s="19">
        <v>1.1220000000000001</v>
      </c>
      <c r="K43" s="19">
        <v>1.1220000000000001</v>
      </c>
      <c r="L43" s="19"/>
      <c r="M43" s="19"/>
      <c r="N43" s="1">
        <f t="shared" si="4"/>
        <v>0.56100000000000005</v>
      </c>
      <c r="O43" s="1">
        <f t="shared" si="0"/>
        <v>0.28050000000000003</v>
      </c>
      <c r="P43" s="1">
        <f t="shared" si="9"/>
        <v>0.28050000000000003</v>
      </c>
      <c r="Q43" s="1">
        <f t="shared" si="1"/>
        <v>0</v>
      </c>
      <c r="R43" s="1">
        <f t="shared" si="1"/>
        <v>0</v>
      </c>
      <c r="S43" s="1">
        <f t="shared" si="6"/>
        <v>1.6830000000000003</v>
      </c>
      <c r="T43" s="1">
        <f t="shared" si="7"/>
        <v>0.84150000000000014</v>
      </c>
      <c r="U43" s="1">
        <f>K43*0.75</f>
        <v>0.84150000000000014</v>
      </c>
      <c r="V43" s="1">
        <f t="shared" si="10"/>
        <v>0</v>
      </c>
      <c r="W43" s="1">
        <f t="shared" si="10"/>
        <v>0</v>
      </c>
    </row>
    <row r="44" spans="1:23" ht="24.95" customHeight="1" x14ac:dyDescent="0.15">
      <c r="A44" s="13">
        <v>42</v>
      </c>
      <c r="B44" s="13">
        <v>2016</v>
      </c>
      <c r="C44" s="1">
        <v>71602079</v>
      </c>
      <c r="D44" s="18">
        <v>3.0960000000000001</v>
      </c>
      <c r="E44" s="18">
        <v>1.0216000000000001</v>
      </c>
      <c r="F44" s="18">
        <v>1.0216000000000001</v>
      </c>
      <c r="G44" s="18">
        <v>1.0528</v>
      </c>
      <c r="H44" s="18">
        <v>0</v>
      </c>
      <c r="I44" s="19">
        <f t="shared" si="3"/>
        <v>2.0432000000000001</v>
      </c>
      <c r="J44" s="19">
        <v>1.0216000000000001</v>
      </c>
      <c r="K44" s="19">
        <v>1.0216000000000001</v>
      </c>
      <c r="L44" s="19"/>
      <c r="M44" s="19"/>
      <c r="N44" s="1">
        <f t="shared" si="4"/>
        <v>0.51080000000000003</v>
      </c>
      <c r="O44" s="1">
        <f t="shared" si="0"/>
        <v>0.25540000000000002</v>
      </c>
      <c r="P44" s="1">
        <f t="shared" si="9"/>
        <v>0.25540000000000002</v>
      </c>
      <c r="Q44" s="1">
        <f t="shared" si="1"/>
        <v>0</v>
      </c>
      <c r="R44" s="1">
        <f t="shared" si="1"/>
        <v>0</v>
      </c>
      <c r="S44" s="1">
        <f t="shared" si="6"/>
        <v>1.5324</v>
      </c>
      <c r="T44" s="1">
        <f t="shared" si="7"/>
        <v>0.76619999999999999</v>
      </c>
      <c r="U44" s="1">
        <f t="shared" si="8"/>
        <v>0.76619999999999999</v>
      </c>
      <c r="V44" s="1">
        <f t="shared" si="10"/>
        <v>0</v>
      </c>
      <c r="W44" s="1">
        <f t="shared" si="10"/>
        <v>0</v>
      </c>
    </row>
    <row r="45" spans="1:23" ht="24.95" customHeight="1" x14ac:dyDescent="0.15">
      <c r="A45" s="13">
        <v>43</v>
      </c>
      <c r="B45" s="13">
        <v>2016</v>
      </c>
      <c r="C45" s="1">
        <v>81602964</v>
      </c>
      <c r="D45" s="18">
        <v>3.46</v>
      </c>
      <c r="E45" s="18">
        <v>1.1417999999999999</v>
      </c>
      <c r="F45" s="18">
        <v>1.1417999999999999</v>
      </c>
      <c r="G45" s="18">
        <v>1.1763999999999999</v>
      </c>
      <c r="H45" s="18">
        <v>0</v>
      </c>
      <c r="I45" s="19">
        <f t="shared" si="3"/>
        <v>2.2835999999999999</v>
      </c>
      <c r="J45" s="19">
        <v>1.1417999999999999</v>
      </c>
      <c r="K45" s="19">
        <v>1.1417999999999999</v>
      </c>
      <c r="L45" s="19"/>
      <c r="M45" s="19"/>
      <c r="N45" s="1">
        <f t="shared" si="4"/>
        <v>0.57089999999999996</v>
      </c>
      <c r="O45" s="1">
        <f t="shared" si="0"/>
        <v>0.28544999999999998</v>
      </c>
      <c r="P45" s="1">
        <f t="shared" si="9"/>
        <v>0.28544999999999998</v>
      </c>
      <c r="Q45" s="1">
        <f t="shared" si="1"/>
        <v>0</v>
      </c>
      <c r="R45" s="1">
        <f t="shared" si="1"/>
        <v>0</v>
      </c>
      <c r="S45" s="1">
        <f t="shared" si="6"/>
        <v>1.7126999999999999</v>
      </c>
      <c r="T45" s="1">
        <f t="shared" si="7"/>
        <v>0.85634999999999994</v>
      </c>
      <c r="U45" s="1">
        <f t="shared" si="8"/>
        <v>0.85634999999999994</v>
      </c>
      <c r="V45" s="1">
        <f t="shared" si="10"/>
        <v>0</v>
      </c>
      <c r="W45" s="1">
        <f t="shared" si="10"/>
        <v>0</v>
      </c>
    </row>
    <row r="46" spans="1:23" ht="24.95" customHeight="1" x14ac:dyDescent="0.15">
      <c r="A46" s="13">
        <v>44</v>
      </c>
      <c r="B46" s="13">
        <v>2016</v>
      </c>
      <c r="C46" s="1">
        <v>81603150</v>
      </c>
      <c r="D46" s="18">
        <v>3.4</v>
      </c>
      <c r="E46" s="18">
        <v>1.1220000000000001</v>
      </c>
      <c r="F46" s="18">
        <v>1.1220000000000001</v>
      </c>
      <c r="G46" s="18">
        <v>1.1559999999999999</v>
      </c>
      <c r="H46" s="18">
        <v>0</v>
      </c>
      <c r="I46" s="19">
        <f t="shared" si="3"/>
        <v>2.2440000000000002</v>
      </c>
      <c r="J46" s="19">
        <v>1.1220000000000001</v>
      </c>
      <c r="K46" s="19">
        <v>1.1220000000000001</v>
      </c>
      <c r="L46" s="19"/>
      <c r="M46" s="19"/>
      <c r="N46" s="1">
        <f t="shared" si="4"/>
        <v>0.56100000000000005</v>
      </c>
      <c r="O46" s="1">
        <f t="shared" si="0"/>
        <v>0.28050000000000003</v>
      </c>
      <c r="P46" s="1">
        <f t="shared" si="9"/>
        <v>0.28050000000000003</v>
      </c>
      <c r="Q46" s="1">
        <f t="shared" si="1"/>
        <v>0</v>
      </c>
      <c r="R46" s="1">
        <f t="shared" si="1"/>
        <v>0</v>
      </c>
      <c r="S46" s="1">
        <f t="shared" si="6"/>
        <v>1.6830000000000003</v>
      </c>
      <c r="T46" s="1">
        <f t="shared" si="7"/>
        <v>0.84150000000000014</v>
      </c>
      <c r="U46" s="1">
        <f t="shared" si="8"/>
        <v>0.84150000000000014</v>
      </c>
      <c r="V46" s="1">
        <f t="shared" si="10"/>
        <v>0</v>
      </c>
      <c r="W46" s="1">
        <f t="shared" si="10"/>
        <v>0</v>
      </c>
    </row>
    <row r="47" spans="1:23" ht="24.95" customHeight="1" x14ac:dyDescent="0.15">
      <c r="A47" s="13">
        <v>45</v>
      </c>
      <c r="B47" s="13">
        <v>2016</v>
      </c>
      <c r="C47" s="1">
        <v>81672731</v>
      </c>
      <c r="D47" s="18">
        <v>11.2</v>
      </c>
      <c r="E47" s="18">
        <v>2.8</v>
      </c>
      <c r="F47" s="18">
        <v>2.8</v>
      </c>
      <c r="G47" s="18">
        <v>2.8</v>
      </c>
      <c r="H47" s="18">
        <v>2.8</v>
      </c>
      <c r="I47" s="19">
        <f t="shared" si="3"/>
        <v>5.6</v>
      </c>
      <c r="J47" s="19">
        <v>2.8</v>
      </c>
      <c r="K47" s="19">
        <v>2.8</v>
      </c>
      <c r="L47" s="19"/>
      <c r="M47" s="19"/>
      <c r="N47" s="1">
        <f t="shared" si="4"/>
        <v>1.4</v>
      </c>
      <c r="O47" s="1">
        <f t="shared" si="0"/>
        <v>0.7</v>
      </c>
      <c r="P47" s="1">
        <f t="shared" si="9"/>
        <v>0.7</v>
      </c>
      <c r="Q47" s="1">
        <f t="shared" si="1"/>
        <v>0</v>
      </c>
      <c r="R47" s="1">
        <f t="shared" si="1"/>
        <v>0</v>
      </c>
      <c r="S47" s="1">
        <f t="shared" si="6"/>
        <v>4.1999999999999993</v>
      </c>
      <c r="T47" s="1">
        <f t="shared" si="7"/>
        <v>2.0999999999999996</v>
      </c>
      <c r="U47" s="1">
        <f t="shared" si="8"/>
        <v>2.0999999999999996</v>
      </c>
      <c r="V47" s="1">
        <f t="shared" si="10"/>
        <v>0</v>
      </c>
      <c r="W47" s="1">
        <f t="shared" si="10"/>
        <v>0</v>
      </c>
    </row>
    <row r="48" spans="1:23" ht="36.950000000000003" customHeight="1" x14ac:dyDescent="0.15">
      <c r="A48" s="13">
        <v>46</v>
      </c>
      <c r="B48" s="13">
        <v>2016</v>
      </c>
      <c r="C48" s="1">
        <v>81672973</v>
      </c>
      <c r="D48" s="18">
        <v>10.8</v>
      </c>
      <c r="E48" s="18">
        <v>2.7</v>
      </c>
      <c r="F48" s="18">
        <v>2.7</v>
      </c>
      <c r="G48" s="18">
        <v>2.7</v>
      </c>
      <c r="H48" s="18">
        <v>2.7</v>
      </c>
      <c r="I48" s="19">
        <f t="shared" si="3"/>
        <v>5.4</v>
      </c>
      <c r="J48" s="19">
        <v>2.7</v>
      </c>
      <c r="K48" s="19">
        <v>2.7</v>
      </c>
      <c r="L48" s="19"/>
      <c r="M48" s="19"/>
      <c r="N48" s="1">
        <f t="shared" si="4"/>
        <v>1.35</v>
      </c>
      <c r="O48" s="1">
        <f t="shared" si="0"/>
        <v>0.67500000000000004</v>
      </c>
      <c r="P48" s="1">
        <f t="shared" si="9"/>
        <v>0.67500000000000004</v>
      </c>
      <c r="Q48" s="1">
        <f t="shared" si="1"/>
        <v>0</v>
      </c>
      <c r="R48" s="1">
        <f t="shared" si="1"/>
        <v>0</v>
      </c>
      <c r="S48" s="1">
        <f t="shared" si="6"/>
        <v>4.0500000000000007</v>
      </c>
      <c r="T48" s="1">
        <f t="shared" si="7"/>
        <v>2.0250000000000004</v>
      </c>
      <c r="U48" s="1">
        <f t="shared" si="8"/>
        <v>2.0250000000000004</v>
      </c>
      <c r="V48" s="1">
        <f t="shared" si="10"/>
        <v>0</v>
      </c>
      <c r="W48" s="1">
        <f t="shared" si="10"/>
        <v>0</v>
      </c>
    </row>
    <row r="49" spans="1:23" ht="24.95" customHeight="1" x14ac:dyDescent="0.15">
      <c r="A49" s="46" t="s">
        <v>8</v>
      </c>
      <c r="B49" s="47"/>
      <c r="C49" s="3"/>
      <c r="D49" s="20">
        <f t="shared" ref="D49:O49" si="11">SUM(D3:D48)</f>
        <v>318.58</v>
      </c>
      <c r="E49" s="20">
        <f t="shared" si="11"/>
        <v>89.65649999999998</v>
      </c>
      <c r="F49" s="20">
        <f t="shared" si="11"/>
        <v>86.65649999999998</v>
      </c>
      <c r="G49" s="20">
        <f t="shared" si="11"/>
        <v>85.077000000000012</v>
      </c>
      <c r="H49" s="20">
        <f t="shared" si="11"/>
        <v>57.19</v>
      </c>
      <c r="I49" s="20">
        <f t="shared" si="11"/>
        <v>176.31299999999996</v>
      </c>
      <c r="J49" s="21">
        <f t="shared" si="11"/>
        <v>89.65649999999998</v>
      </c>
      <c r="K49" s="27">
        <f t="shared" si="11"/>
        <v>86.65649999999998</v>
      </c>
      <c r="L49" s="20">
        <f t="shared" si="11"/>
        <v>0</v>
      </c>
      <c r="M49" s="20">
        <f t="shared" si="11"/>
        <v>0</v>
      </c>
      <c r="N49" s="1">
        <f t="shared" si="11"/>
        <v>44.07824999999999</v>
      </c>
      <c r="O49" s="26">
        <f t="shared" si="11"/>
        <v>22.414124999999995</v>
      </c>
      <c r="P49" s="28">
        <f t="shared" ref="P49:W49" si="12">SUM(P3:P48)</f>
        <v>21.664124999999995</v>
      </c>
      <c r="Q49" s="1">
        <f t="shared" si="12"/>
        <v>0</v>
      </c>
      <c r="R49" s="1">
        <f t="shared" si="12"/>
        <v>0</v>
      </c>
      <c r="S49" s="1">
        <f t="shared" si="12"/>
        <v>132.23475000000002</v>
      </c>
      <c r="T49" s="26">
        <f t="shared" si="12"/>
        <v>67.24237500000001</v>
      </c>
      <c r="U49" s="28">
        <f t="shared" si="12"/>
        <v>64.99237500000001</v>
      </c>
      <c r="V49" s="1">
        <f t="shared" si="12"/>
        <v>0</v>
      </c>
      <c r="W49" s="1">
        <f t="shared" si="12"/>
        <v>0</v>
      </c>
    </row>
  </sheetData>
  <mergeCells count="8">
    <mergeCell ref="N1:R1"/>
    <mergeCell ref="S1:W1"/>
    <mergeCell ref="E1:H1"/>
    <mergeCell ref="A49:B49"/>
    <mergeCell ref="I1:M1"/>
    <mergeCell ref="A1:A2"/>
    <mergeCell ref="B1:B2"/>
    <mergeCell ref="C1:C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zoomScaleNormal="100" workbookViewId="0">
      <selection activeCell="D3" sqref="D3"/>
    </sheetView>
  </sheetViews>
  <sheetFormatPr defaultRowHeight="13.5" x14ac:dyDescent="0.15"/>
  <cols>
    <col min="1" max="1" width="4" customWidth="1"/>
    <col min="2" max="2" width="7.375" customWidth="1"/>
    <col min="3" max="3" width="11" customWidth="1"/>
    <col min="5" max="5" width="6.75" customWidth="1"/>
    <col min="6" max="8" width="7" customWidth="1"/>
    <col min="10" max="10" width="7.375" customWidth="1"/>
    <col min="11" max="11" width="7" customWidth="1"/>
    <col min="12" max="12" width="7.375" customWidth="1"/>
    <col min="13" max="13" width="7.5" customWidth="1"/>
    <col min="15" max="16" width="7.5" customWidth="1"/>
    <col min="17" max="17" width="7.875" customWidth="1"/>
    <col min="18" max="18" width="7.5" customWidth="1"/>
    <col min="19" max="20" width="8.125" customWidth="1"/>
    <col min="21" max="21" width="7.125" customWidth="1"/>
    <col min="22" max="23" width="6.5" customWidth="1"/>
  </cols>
  <sheetData>
    <row r="1" spans="1:23" ht="21.75" customHeight="1" x14ac:dyDescent="0.15">
      <c r="A1" s="51" t="s">
        <v>0</v>
      </c>
      <c r="B1" s="51" t="s">
        <v>4</v>
      </c>
      <c r="C1" s="51" t="s">
        <v>1</v>
      </c>
      <c r="D1" s="6" t="s">
        <v>2</v>
      </c>
      <c r="E1" s="45" t="s">
        <v>5</v>
      </c>
      <c r="F1" s="45"/>
      <c r="G1" s="45"/>
      <c r="H1" s="45"/>
      <c r="I1" s="54" t="s">
        <v>6</v>
      </c>
      <c r="J1" s="55"/>
      <c r="K1" s="55"/>
      <c r="L1" s="55"/>
      <c r="M1" s="56"/>
      <c r="N1" s="44" t="s">
        <v>11</v>
      </c>
      <c r="O1" s="42"/>
      <c r="P1" s="42"/>
      <c r="Q1" s="42"/>
      <c r="R1" s="43"/>
      <c r="S1" s="41" t="s">
        <v>12</v>
      </c>
      <c r="T1" s="42"/>
      <c r="U1" s="42"/>
      <c r="V1" s="42"/>
      <c r="W1" s="43"/>
    </row>
    <row r="2" spans="1:23" ht="24" customHeight="1" x14ac:dyDescent="0.15">
      <c r="A2" s="52"/>
      <c r="B2" s="53"/>
      <c r="C2" s="53"/>
      <c r="D2" s="4" t="s">
        <v>3</v>
      </c>
      <c r="E2" s="3">
        <v>2018</v>
      </c>
      <c r="F2" s="3">
        <v>2019</v>
      </c>
      <c r="G2" s="3">
        <v>2020</v>
      </c>
      <c r="H2" s="3">
        <v>2021</v>
      </c>
      <c r="I2" s="15" t="s">
        <v>7</v>
      </c>
      <c r="J2" s="12">
        <v>2018</v>
      </c>
      <c r="K2" s="10">
        <v>2019</v>
      </c>
      <c r="L2" s="8">
        <v>2020</v>
      </c>
      <c r="M2" s="8">
        <v>2021</v>
      </c>
      <c r="N2" s="23" t="s">
        <v>7</v>
      </c>
      <c r="O2" s="12">
        <v>2018</v>
      </c>
      <c r="P2" s="10">
        <v>2019</v>
      </c>
      <c r="Q2" s="8">
        <v>2020</v>
      </c>
      <c r="R2" s="8">
        <v>2021</v>
      </c>
      <c r="S2" s="23" t="s">
        <v>7</v>
      </c>
      <c r="T2" s="12">
        <v>2018</v>
      </c>
      <c r="U2" s="10">
        <v>2019</v>
      </c>
      <c r="V2" s="8">
        <v>2020</v>
      </c>
      <c r="W2" s="8">
        <v>2021</v>
      </c>
    </row>
    <row r="3" spans="1:23" ht="24.95" customHeight="1" x14ac:dyDescent="0.15">
      <c r="A3" s="13">
        <v>1</v>
      </c>
      <c r="B3" s="13">
        <v>2017</v>
      </c>
      <c r="C3" s="40">
        <v>11701231</v>
      </c>
      <c r="D3" s="39">
        <v>4.3</v>
      </c>
      <c r="E3" s="37">
        <v>1.41</v>
      </c>
      <c r="F3" s="37">
        <v>1.41</v>
      </c>
      <c r="G3" s="37">
        <v>1.48</v>
      </c>
      <c r="H3" s="37">
        <v>0</v>
      </c>
      <c r="I3" s="38">
        <f>SUM(J3:M3)</f>
        <v>1.41</v>
      </c>
      <c r="J3" s="38">
        <v>1.41</v>
      </c>
      <c r="K3" s="38"/>
      <c r="L3" s="38"/>
      <c r="M3" s="19"/>
      <c r="N3" s="1">
        <f>SUM(O3:R3)</f>
        <v>0.35249999999999998</v>
      </c>
      <c r="O3" s="1">
        <f>J3*0.25</f>
        <v>0.35249999999999998</v>
      </c>
      <c r="P3" s="1"/>
      <c r="Q3" s="1"/>
      <c r="R3" s="1"/>
      <c r="S3" s="1">
        <f>SUM(T3:W3)</f>
        <v>1.0574999999999999</v>
      </c>
      <c r="T3" s="1">
        <f>J3*0.75</f>
        <v>1.0574999999999999</v>
      </c>
      <c r="U3" s="1"/>
      <c r="V3" s="1"/>
      <c r="W3" s="1"/>
    </row>
    <row r="4" spans="1:23" ht="24.95" customHeight="1" x14ac:dyDescent="0.15">
      <c r="A4" s="13">
        <v>2</v>
      </c>
      <c r="B4" s="13">
        <v>2017</v>
      </c>
      <c r="C4" s="40">
        <v>11701232</v>
      </c>
      <c r="D4" s="39">
        <v>4.28</v>
      </c>
      <c r="E4" s="37">
        <v>1.41</v>
      </c>
      <c r="F4" s="37">
        <v>1.41</v>
      </c>
      <c r="G4" s="37">
        <v>1.46</v>
      </c>
      <c r="H4" s="37">
        <v>0</v>
      </c>
      <c r="I4" s="38">
        <f t="shared" ref="I4:I67" si="0">SUM(J4:M4)</f>
        <v>1.41</v>
      </c>
      <c r="J4" s="38">
        <v>1.41</v>
      </c>
      <c r="K4" s="38"/>
      <c r="L4" s="38"/>
      <c r="M4" s="19"/>
      <c r="N4" s="1">
        <f t="shared" ref="N4:N67" si="1">SUM(O4:R4)</f>
        <v>0.35249999999999998</v>
      </c>
      <c r="O4" s="1">
        <f t="shared" ref="O4:O67" si="2">J4*0.25</f>
        <v>0.35249999999999998</v>
      </c>
      <c r="P4" s="1"/>
      <c r="Q4" s="1"/>
      <c r="R4" s="1"/>
      <c r="S4" s="1">
        <f t="shared" ref="S4:S67" si="3">SUM(T4:W4)</f>
        <v>1.0574999999999999</v>
      </c>
      <c r="T4" s="1">
        <f t="shared" ref="T4:T67" si="4">J4*0.75</f>
        <v>1.0574999999999999</v>
      </c>
      <c r="U4" s="1"/>
      <c r="V4" s="1"/>
      <c r="W4" s="1"/>
    </row>
    <row r="5" spans="1:23" ht="24.95" customHeight="1" x14ac:dyDescent="0.15">
      <c r="A5" s="13">
        <v>3</v>
      </c>
      <c r="B5" s="13">
        <v>2017</v>
      </c>
      <c r="C5" s="40">
        <v>11701233</v>
      </c>
      <c r="D5" s="39">
        <v>4.6399999999999997</v>
      </c>
      <c r="E5" s="37">
        <v>1.53</v>
      </c>
      <c r="F5" s="37">
        <v>1.53</v>
      </c>
      <c r="G5" s="37">
        <v>1.58</v>
      </c>
      <c r="H5" s="37">
        <v>0</v>
      </c>
      <c r="I5" s="38">
        <f t="shared" si="0"/>
        <v>1.53</v>
      </c>
      <c r="J5" s="38">
        <v>1.53</v>
      </c>
      <c r="K5" s="38"/>
      <c r="L5" s="38"/>
      <c r="M5" s="19"/>
      <c r="N5" s="1">
        <f t="shared" si="1"/>
        <v>0.38250000000000001</v>
      </c>
      <c r="O5" s="1">
        <f t="shared" si="2"/>
        <v>0.38250000000000001</v>
      </c>
      <c r="P5" s="1"/>
      <c r="Q5" s="1"/>
      <c r="R5" s="1"/>
      <c r="S5" s="1">
        <f t="shared" si="3"/>
        <v>1.1475</v>
      </c>
      <c r="T5" s="1">
        <f t="shared" si="4"/>
        <v>1.1475</v>
      </c>
      <c r="U5" s="1"/>
      <c r="V5" s="1"/>
      <c r="W5" s="1"/>
    </row>
    <row r="6" spans="1:23" ht="24.95" customHeight="1" x14ac:dyDescent="0.15">
      <c r="A6" s="13">
        <v>4</v>
      </c>
      <c r="B6" s="13">
        <v>2017</v>
      </c>
      <c r="C6" s="40">
        <v>11701234</v>
      </c>
      <c r="D6" s="39">
        <v>4.46</v>
      </c>
      <c r="E6" s="37">
        <v>1.47</v>
      </c>
      <c r="F6" s="37">
        <v>1.47</v>
      </c>
      <c r="G6" s="37">
        <v>1.52</v>
      </c>
      <c r="H6" s="37">
        <v>0</v>
      </c>
      <c r="I6" s="38">
        <f t="shared" si="0"/>
        <v>1.47</v>
      </c>
      <c r="J6" s="38">
        <v>1.47</v>
      </c>
      <c r="K6" s="38"/>
      <c r="L6" s="38"/>
      <c r="M6" s="19"/>
      <c r="N6" s="1">
        <f t="shared" si="1"/>
        <v>0.36749999999999999</v>
      </c>
      <c r="O6" s="1">
        <f t="shared" si="2"/>
        <v>0.36749999999999999</v>
      </c>
      <c r="P6" s="1"/>
      <c r="Q6" s="1"/>
      <c r="R6" s="1"/>
      <c r="S6" s="1">
        <f t="shared" si="3"/>
        <v>1.1025</v>
      </c>
      <c r="T6" s="1">
        <f t="shared" si="4"/>
        <v>1.1025</v>
      </c>
      <c r="U6" s="1"/>
      <c r="V6" s="1"/>
      <c r="W6" s="1"/>
    </row>
    <row r="7" spans="1:23" ht="24.95" customHeight="1" x14ac:dyDescent="0.15">
      <c r="A7" s="13">
        <v>5</v>
      </c>
      <c r="B7" s="13">
        <v>2017</v>
      </c>
      <c r="C7" s="40">
        <v>11704162</v>
      </c>
      <c r="D7" s="39">
        <v>4.7</v>
      </c>
      <c r="E7" s="37">
        <v>1.55</v>
      </c>
      <c r="F7" s="37">
        <v>1.55</v>
      </c>
      <c r="G7" s="37">
        <v>1.6</v>
      </c>
      <c r="H7" s="37">
        <v>0</v>
      </c>
      <c r="I7" s="38">
        <f t="shared" si="0"/>
        <v>1.55</v>
      </c>
      <c r="J7" s="38">
        <v>1.55</v>
      </c>
      <c r="K7" s="38"/>
      <c r="L7" s="38"/>
      <c r="M7" s="19"/>
      <c r="N7" s="1">
        <f t="shared" si="1"/>
        <v>0.38750000000000001</v>
      </c>
      <c r="O7" s="1">
        <f t="shared" si="2"/>
        <v>0.38750000000000001</v>
      </c>
      <c r="P7" s="1"/>
      <c r="Q7" s="1"/>
      <c r="R7" s="1"/>
      <c r="S7" s="1">
        <f t="shared" si="3"/>
        <v>1.1625000000000001</v>
      </c>
      <c r="T7" s="1">
        <f t="shared" si="4"/>
        <v>1.1625000000000001</v>
      </c>
      <c r="U7" s="1"/>
      <c r="V7" s="1"/>
      <c r="W7" s="1"/>
    </row>
    <row r="8" spans="1:23" ht="24.95" customHeight="1" x14ac:dyDescent="0.15">
      <c r="A8" s="13">
        <v>6</v>
      </c>
      <c r="B8" s="13">
        <v>2017</v>
      </c>
      <c r="C8" s="40">
        <v>11704259</v>
      </c>
      <c r="D8" s="39">
        <v>4.4000000000000004</v>
      </c>
      <c r="E8" s="37">
        <v>1.45</v>
      </c>
      <c r="F8" s="37">
        <v>1.45</v>
      </c>
      <c r="G8" s="37">
        <v>1.5</v>
      </c>
      <c r="H8" s="37">
        <v>0</v>
      </c>
      <c r="I8" s="38">
        <f t="shared" si="0"/>
        <v>1.45</v>
      </c>
      <c r="J8" s="38">
        <v>1.45</v>
      </c>
      <c r="K8" s="38"/>
      <c r="L8" s="38"/>
      <c r="M8" s="19"/>
      <c r="N8" s="1">
        <f t="shared" si="1"/>
        <v>0.36249999999999999</v>
      </c>
      <c r="O8" s="1">
        <f t="shared" si="2"/>
        <v>0.36249999999999999</v>
      </c>
      <c r="P8" s="1"/>
      <c r="Q8" s="1"/>
      <c r="R8" s="1"/>
      <c r="S8" s="1">
        <f t="shared" si="3"/>
        <v>1.0874999999999999</v>
      </c>
      <c r="T8" s="1">
        <f t="shared" si="4"/>
        <v>1.0874999999999999</v>
      </c>
      <c r="U8" s="1"/>
      <c r="V8" s="1"/>
      <c r="W8" s="1"/>
    </row>
    <row r="9" spans="1:23" ht="24.95" customHeight="1" x14ac:dyDescent="0.15">
      <c r="A9" s="13">
        <v>7</v>
      </c>
      <c r="B9" s="13">
        <v>2017</v>
      </c>
      <c r="C9" s="40">
        <v>11722433</v>
      </c>
      <c r="D9" s="39">
        <v>20</v>
      </c>
      <c r="E9" s="37">
        <v>6.6</v>
      </c>
      <c r="F9" s="37">
        <v>6.6</v>
      </c>
      <c r="G9" s="37">
        <v>6.8</v>
      </c>
      <c r="H9" s="37">
        <v>0</v>
      </c>
      <c r="I9" s="38">
        <f t="shared" si="0"/>
        <v>6.6</v>
      </c>
      <c r="J9" s="38">
        <v>6.6</v>
      </c>
      <c r="K9" s="38"/>
      <c r="L9" s="38"/>
      <c r="M9" s="19"/>
      <c r="N9" s="1">
        <f t="shared" si="1"/>
        <v>1.65</v>
      </c>
      <c r="O9" s="1">
        <f t="shared" si="2"/>
        <v>1.65</v>
      </c>
      <c r="P9" s="1"/>
      <c r="Q9" s="1"/>
      <c r="R9" s="1"/>
      <c r="S9" s="1">
        <f t="shared" si="3"/>
        <v>4.9499999999999993</v>
      </c>
      <c r="T9" s="1">
        <f t="shared" si="4"/>
        <v>4.9499999999999993</v>
      </c>
      <c r="U9" s="1"/>
      <c r="V9" s="1"/>
      <c r="W9" s="1"/>
    </row>
    <row r="10" spans="1:23" ht="24.95" customHeight="1" x14ac:dyDescent="0.15">
      <c r="A10" s="13">
        <v>8</v>
      </c>
      <c r="B10" s="13">
        <v>2017</v>
      </c>
      <c r="C10" s="40">
        <v>11771184</v>
      </c>
      <c r="D10" s="39">
        <v>9.6</v>
      </c>
      <c r="E10" s="37">
        <v>2.4</v>
      </c>
      <c r="F10" s="37">
        <v>2.4</v>
      </c>
      <c r="G10" s="37">
        <v>2.4</v>
      </c>
      <c r="H10" s="37">
        <v>2.4</v>
      </c>
      <c r="I10" s="38">
        <f t="shared" si="0"/>
        <v>2.4</v>
      </c>
      <c r="J10" s="38">
        <v>2.4</v>
      </c>
      <c r="K10" s="38"/>
      <c r="L10" s="38"/>
      <c r="M10" s="19"/>
      <c r="N10" s="1">
        <f t="shared" si="1"/>
        <v>0.6</v>
      </c>
      <c r="O10" s="1">
        <f t="shared" si="2"/>
        <v>0.6</v>
      </c>
      <c r="P10" s="1"/>
      <c r="Q10" s="1"/>
      <c r="R10" s="1"/>
      <c r="S10" s="1">
        <f t="shared" si="3"/>
        <v>1.7999999999999998</v>
      </c>
      <c r="T10" s="1">
        <f t="shared" si="4"/>
        <v>1.7999999999999998</v>
      </c>
      <c r="U10" s="1"/>
      <c r="V10" s="1"/>
      <c r="W10" s="1"/>
    </row>
    <row r="11" spans="1:23" ht="24.95" customHeight="1" x14ac:dyDescent="0.15">
      <c r="A11" s="13">
        <v>9</v>
      </c>
      <c r="B11" s="13">
        <v>2017</v>
      </c>
      <c r="C11" s="40">
        <v>11771185</v>
      </c>
      <c r="D11" s="39">
        <v>8.1999999999999993</v>
      </c>
      <c r="E11" s="37">
        <v>2.0499999999999998</v>
      </c>
      <c r="F11" s="37">
        <v>2.0499999999999998</v>
      </c>
      <c r="G11" s="37">
        <v>2.0499999999999998</v>
      </c>
      <c r="H11" s="37">
        <v>2.0499999999999998</v>
      </c>
      <c r="I11" s="38">
        <f t="shared" si="0"/>
        <v>2.0499999999999998</v>
      </c>
      <c r="J11" s="38">
        <v>2.0499999999999998</v>
      </c>
      <c r="K11" s="38"/>
      <c r="L11" s="38"/>
      <c r="M11" s="19"/>
      <c r="N11" s="1">
        <f t="shared" si="1"/>
        <v>0.51249999999999996</v>
      </c>
      <c r="O11" s="1">
        <f t="shared" si="2"/>
        <v>0.51249999999999996</v>
      </c>
      <c r="P11" s="1"/>
      <c r="Q11" s="1"/>
      <c r="R11" s="1"/>
      <c r="S11" s="1">
        <f t="shared" si="3"/>
        <v>1.5374999999999999</v>
      </c>
      <c r="T11" s="1">
        <f t="shared" si="4"/>
        <v>1.5374999999999999</v>
      </c>
      <c r="U11" s="1"/>
      <c r="V11" s="1"/>
      <c r="W11" s="1"/>
    </row>
    <row r="12" spans="1:23" ht="24.95" customHeight="1" x14ac:dyDescent="0.15">
      <c r="A12" s="13">
        <v>10</v>
      </c>
      <c r="B12" s="13">
        <v>2017</v>
      </c>
      <c r="C12" s="40">
        <v>11771186</v>
      </c>
      <c r="D12" s="39">
        <v>7.56</v>
      </c>
      <c r="E12" s="37">
        <v>1.89</v>
      </c>
      <c r="F12" s="37">
        <v>1.89</v>
      </c>
      <c r="G12" s="37">
        <v>1.89</v>
      </c>
      <c r="H12" s="37">
        <v>1.89</v>
      </c>
      <c r="I12" s="38">
        <f t="shared" si="0"/>
        <v>1.89</v>
      </c>
      <c r="J12" s="38">
        <v>1.89</v>
      </c>
      <c r="K12" s="38"/>
      <c r="L12" s="38"/>
      <c r="M12" s="19"/>
      <c r="N12" s="1">
        <f t="shared" si="1"/>
        <v>0.47249999999999998</v>
      </c>
      <c r="O12" s="1">
        <f t="shared" si="2"/>
        <v>0.47249999999999998</v>
      </c>
      <c r="P12" s="1"/>
      <c r="Q12" s="1"/>
      <c r="R12" s="1"/>
      <c r="S12" s="1">
        <f t="shared" si="3"/>
        <v>1.4175</v>
      </c>
      <c r="T12" s="1">
        <f t="shared" si="4"/>
        <v>1.4175</v>
      </c>
      <c r="U12" s="1"/>
      <c r="V12" s="1"/>
      <c r="W12" s="1"/>
    </row>
    <row r="13" spans="1:23" ht="29.25" customHeight="1" x14ac:dyDescent="0.15">
      <c r="A13" s="13">
        <v>11</v>
      </c>
      <c r="B13" s="13">
        <v>2017</v>
      </c>
      <c r="C13" s="40">
        <v>11771187</v>
      </c>
      <c r="D13" s="39">
        <v>9</v>
      </c>
      <c r="E13" s="37">
        <v>2.25</v>
      </c>
      <c r="F13" s="37">
        <v>2.25</v>
      </c>
      <c r="G13" s="37">
        <v>2.25</v>
      </c>
      <c r="H13" s="37">
        <v>2.25</v>
      </c>
      <c r="I13" s="38">
        <f t="shared" si="0"/>
        <v>2.25</v>
      </c>
      <c r="J13" s="38">
        <v>2.25</v>
      </c>
      <c r="K13" s="38"/>
      <c r="L13" s="38"/>
      <c r="M13" s="19"/>
      <c r="N13" s="1">
        <f t="shared" si="1"/>
        <v>0.5625</v>
      </c>
      <c r="O13" s="1">
        <f t="shared" si="2"/>
        <v>0.5625</v>
      </c>
      <c r="P13" s="1"/>
      <c r="Q13" s="1"/>
      <c r="R13" s="1"/>
      <c r="S13" s="1">
        <f t="shared" si="3"/>
        <v>1.6875</v>
      </c>
      <c r="T13" s="1">
        <f t="shared" si="4"/>
        <v>1.6875</v>
      </c>
      <c r="U13" s="1"/>
      <c r="V13" s="1"/>
      <c r="W13" s="1"/>
    </row>
    <row r="14" spans="1:23" ht="24.95" customHeight="1" x14ac:dyDescent="0.15">
      <c r="A14" s="13">
        <v>12</v>
      </c>
      <c r="B14" s="13">
        <v>2017</v>
      </c>
      <c r="C14" s="40">
        <v>11771188</v>
      </c>
      <c r="D14" s="39">
        <v>8.68</v>
      </c>
      <c r="E14" s="37">
        <v>2.17</v>
      </c>
      <c r="F14" s="37">
        <v>2.17</v>
      </c>
      <c r="G14" s="37">
        <v>2.17</v>
      </c>
      <c r="H14" s="37">
        <v>2.17</v>
      </c>
      <c r="I14" s="38">
        <f t="shared" si="0"/>
        <v>2.17</v>
      </c>
      <c r="J14" s="38">
        <v>2.17</v>
      </c>
      <c r="K14" s="38"/>
      <c r="L14" s="38"/>
      <c r="M14" s="19"/>
      <c r="N14" s="1">
        <f t="shared" si="1"/>
        <v>0.54249999999999998</v>
      </c>
      <c r="O14" s="1">
        <f t="shared" si="2"/>
        <v>0.54249999999999998</v>
      </c>
      <c r="P14" s="1"/>
      <c r="Q14" s="1"/>
      <c r="R14" s="1"/>
      <c r="S14" s="1">
        <f t="shared" si="3"/>
        <v>1.6274999999999999</v>
      </c>
      <c r="T14" s="1">
        <f t="shared" si="4"/>
        <v>1.6274999999999999</v>
      </c>
      <c r="U14" s="1"/>
      <c r="V14" s="1"/>
      <c r="W14" s="1"/>
    </row>
    <row r="15" spans="1:23" ht="24.95" customHeight="1" x14ac:dyDescent="0.15">
      <c r="A15" s="13">
        <v>13</v>
      </c>
      <c r="B15" s="13">
        <v>2017</v>
      </c>
      <c r="C15" s="40">
        <v>11771189</v>
      </c>
      <c r="D15" s="39">
        <v>8.86</v>
      </c>
      <c r="E15" s="37">
        <v>2.21</v>
      </c>
      <c r="F15" s="37">
        <v>2.21</v>
      </c>
      <c r="G15" s="37">
        <v>2.21</v>
      </c>
      <c r="H15" s="37">
        <v>2.23</v>
      </c>
      <c r="I15" s="38">
        <f t="shared" si="0"/>
        <v>2.21</v>
      </c>
      <c r="J15" s="38">
        <v>2.21</v>
      </c>
      <c r="K15" s="38"/>
      <c r="L15" s="38"/>
      <c r="M15" s="19"/>
      <c r="N15" s="1">
        <f t="shared" si="1"/>
        <v>0.55249999999999999</v>
      </c>
      <c r="O15" s="1">
        <f t="shared" si="2"/>
        <v>0.55249999999999999</v>
      </c>
      <c r="P15" s="1"/>
      <c r="Q15" s="1"/>
      <c r="R15" s="1"/>
      <c r="S15" s="1">
        <f t="shared" si="3"/>
        <v>1.6575</v>
      </c>
      <c r="T15" s="1">
        <f t="shared" si="4"/>
        <v>1.6575</v>
      </c>
      <c r="U15" s="1"/>
      <c r="V15" s="1"/>
      <c r="W15" s="1"/>
    </row>
    <row r="16" spans="1:23" ht="24.95" customHeight="1" x14ac:dyDescent="0.15">
      <c r="A16" s="13">
        <v>14</v>
      </c>
      <c r="B16" s="13">
        <v>2017</v>
      </c>
      <c r="C16" s="40">
        <v>21701063</v>
      </c>
      <c r="D16" s="39">
        <v>4.66</v>
      </c>
      <c r="E16" s="37">
        <v>1.53</v>
      </c>
      <c r="F16" s="37">
        <v>1.53</v>
      </c>
      <c r="G16" s="37">
        <v>1.6</v>
      </c>
      <c r="H16" s="37">
        <v>0</v>
      </c>
      <c r="I16" s="38">
        <f t="shared" si="0"/>
        <v>1.53</v>
      </c>
      <c r="J16" s="38">
        <v>1.53</v>
      </c>
      <c r="K16" s="38"/>
      <c r="L16" s="38"/>
      <c r="M16" s="19"/>
      <c r="N16" s="1">
        <f t="shared" si="1"/>
        <v>0.38250000000000001</v>
      </c>
      <c r="O16" s="1">
        <f t="shared" si="2"/>
        <v>0.38250000000000001</v>
      </c>
      <c r="P16" s="1"/>
      <c r="Q16" s="1"/>
      <c r="R16" s="1"/>
      <c r="S16" s="1">
        <f t="shared" si="3"/>
        <v>1.1475</v>
      </c>
      <c r="T16" s="1">
        <f t="shared" si="4"/>
        <v>1.1475</v>
      </c>
      <c r="U16" s="1"/>
      <c r="V16" s="1"/>
      <c r="W16" s="1"/>
    </row>
    <row r="17" spans="1:23" ht="24.95" customHeight="1" x14ac:dyDescent="0.15">
      <c r="A17" s="13">
        <v>15</v>
      </c>
      <c r="B17" s="13">
        <v>2017</v>
      </c>
      <c r="C17" s="40">
        <v>21701064</v>
      </c>
      <c r="D17" s="39">
        <v>4.5999999999999996</v>
      </c>
      <c r="E17" s="37">
        <v>1.51</v>
      </c>
      <c r="F17" s="37">
        <v>1.51</v>
      </c>
      <c r="G17" s="37">
        <v>1.58</v>
      </c>
      <c r="H17" s="37">
        <v>0</v>
      </c>
      <c r="I17" s="38">
        <f>SUM(J17:M17)</f>
        <v>1.51</v>
      </c>
      <c r="J17" s="38">
        <v>1.51</v>
      </c>
      <c r="K17" s="38"/>
      <c r="L17" s="38"/>
      <c r="M17" s="19"/>
      <c r="N17" s="1">
        <f t="shared" si="1"/>
        <v>0.3775</v>
      </c>
      <c r="O17" s="1">
        <f t="shared" si="2"/>
        <v>0.3775</v>
      </c>
      <c r="P17" s="1"/>
      <c r="Q17" s="1"/>
      <c r="R17" s="1"/>
      <c r="S17" s="1">
        <f t="shared" si="3"/>
        <v>1.1325000000000001</v>
      </c>
      <c r="T17" s="1">
        <f t="shared" si="4"/>
        <v>1.1325000000000001</v>
      </c>
      <c r="U17" s="1"/>
      <c r="V17" s="1"/>
      <c r="W17" s="1"/>
    </row>
    <row r="18" spans="1:23" ht="24.95" customHeight="1" x14ac:dyDescent="0.15">
      <c r="A18" s="13">
        <v>16</v>
      </c>
      <c r="B18" s="13">
        <v>2017</v>
      </c>
      <c r="C18" s="40">
        <v>21702077</v>
      </c>
      <c r="D18" s="39">
        <v>4.04</v>
      </c>
      <c r="E18" s="37">
        <v>1.33</v>
      </c>
      <c r="F18" s="37">
        <v>1.33</v>
      </c>
      <c r="G18" s="37">
        <v>1.38</v>
      </c>
      <c r="H18" s="37">
        <v>0</v>
      </c>
      <c r="I18" s="38">
        <f t="shared" si="0"/>
        <v>1.33</v>
      </c>
      <c r="J18" s="38">
        <v>1.33</v>
      </c>
      <c r="K18" s="38"/>
      <c r="L18" s="38"/>
      <c r="M18" s="19"/>
      <c r="N18" s="1">
        <f t="shared" si="1"/>
        <v>0.33250000000000002</v>
      </c>
      <c r="O18" s="1">
        <f>J18*0.25</f>
        <v>0.33250000000000002</v>
      </c>
      <c r="P18" s="1"/>
      <c r="Q18" s="1"/>
      <c r="R18" s="1"/>
      <c r="S18" s="1">
        <f t="shared" si="3"/>
        <v>0.99750000000000005</v>
      </c>
      <c r="T18" s="1">
        <f t="shared" si="4"/>
        <v>0.99750000000000005</v>
      </c>
      <c r="U18" s="1"/>
      <c r="V18" s="1"/>
      <c r="W18" s="1"/>
    </row>
    <row r="19" spans="1:23" ht="24.95" customHeight="1" x14ac:dyDescent="0.15">
      <c r="A19" s="13">
        <v>17</v>
      </c>
      <c r="B19" s="13">
        <v>2017</v>
      </c>
      <c r="C19" s="40">
        <v>21702078</v>
      </c>
      <c r="D19" s="39">
        <v>4.5999999999999996</v>
      </c>
      <c r="E19" s="37">
        <v>1.51</v>
      </c>
      <c r="F19" s="37">
        <v>1.51</v>
      </c>
      <c r="G19" s="37">
        <v>1.58</v>
      </c>
      <c r="H19" s="37">
        <v>0</v>
      </c>
      <c r="I19" s="38">
        <f t="shared" si="0"/>
        <v>1.51</v>
      </c>
      <c r="J19" s="38">
        <v>1.51</v>
      </c>
      <c r="K19" s="38"/>
      <c r="L19" s="38"/>
      <c r="M19" s="19"/>
      <c r="N19" s="1">
        <f t="shared" si="1"/>
        <v>0.3775</v>
      </c>
      <c r="O19" s="1">
        <f t="shared" si="2"/>
        <v>0.3775</v>
      </c>
      <c r="P19" s="1"/>
      <c r="Q19" s="1"/>
      <c r="R19" s="1"/>
      <c r="S19" s="1">
        <f t="shared" si="3"/>
        <v>1.1325000000000001</v>
      </c>
      <c r="T19" s="1">
        <f t="shared" si="4"/>
        <v>1.1325000000000001</v>
      </c>
      <c r="U19" s="1"/>
      <c r="V19" s="1"/>
      <c r="W19" s="1"/>
    </row>
    <row r="20" spans="1:23" ht="24.95" customHeight="1" x14ac:dyDescent="0.15">
      <c r="A20" s="13">
        <v>18</v>
      </c>
      <c r="B20" s="13">
        <v>2017</v>
      </c>
      <c r="C20" s="40">
        <v>21703088</v>
      </c>
      <c r="D20" s="39">
        <v>4.5999999999999996</v>
      </c>
      <c r="E20" s="37">
        <v>1.51</v>
      </c>
      <c r="F20" s="37">
        <v>1.51</v>
      </c>
      <c r="G20" s="37">
        <v>1.58</v>
      </c>
      <c r="H20" s="37">
        <v>0</v>
      </c>
      <c r="I20" s="38">
        <f t="shared" si="0"/>
        <v>1.51</v>
      </c>
      <c r="J20" s="38">
        <v>1.51</v>
      </c>
      <c r="K20" s="38"/>
      <c r="L20" s="38"/>
      <c r="M20" s="19"/>
      <c r="N20" s="1">
        <f t="shared" si="1"/>
        <v>0.3775</v>
      </c>
      <c r="O20" s="1">
        <f t="shared" si="2"/>
        <v>0.3775</v>
      </c>
      <c r="P20" s="1"/>
      <c r="Q20" s="1"/>
      <c r="R20" s="1"/>
      <c r="S20" s="1">
        <f t="shared" si="3"/>
        <v>1.1325000000000001</v>
      </c>
      <c r="T20" s="1">
        <f t="shared" si="4"/>
        <v>1.1325000000000001</v>
      </c>
      <c r="U20" s="1"/>
      <c r="V20" s="1"/>
      <c r="W20" s="1"/>
    </row>
    <row r="21" spans="1:23" ht="24.95" customHeight="1" x14ac:dyDescent="0.15">
      <c r="A21" s="13">
        <v>19</v>
      </c>
      <c r="B21" s="13">
        <v>2017</v>
      </c>
      <c r="C21" s="40">
        <v>21705062</v>
      </c>
      <c r="D21" s="39">
        <v>2.8</v>
      </c>
      <c r="E21" s="37">
        <v>0.92</v>
      </c>
      <c r="F21" s="37">
        <v>0.92</v>
      </c>
      <c r="G21" s="37">
        <v>0.96</v>
      </c>
      <c r="H21" s="37">
        <v>0</v>
      </c>
      <c r="I21" s="38">
        <f t="shared" si="0"/>
        <v>0.92</v>
      </c>
      <c r="J21" s="38">
        <v>0.92</v>
      </c>
      <c r="K21" s="38"/>
      <c r="L21" s="38"/>
      <c r="M21" s="19"/>
      <c r="N21" s="1">
        <f t="shared" si="1"/>
        <v>0.23</v>
      </c>
      <c r="O21" s="1">
        <f t="shared" si="2"/>
        <v>0.23</v>
      </c>
      <c r="P21" s="1"/>
      <c r="Q21" s="1"/>
      <c r="R21" s="1"/>
      <c r="S21" s="1">
        <f t="shared" si="3"/>
        <v>0.69000000000000006</v>
      </c>
      <c r="T21" s="1">
        <f t="shared" si="4"/>
        <v>0.69000000000000006</v>
      </c>
      <c r="U21" s="1"/>
      <c r="V21" s="1"/>
      <c r="W21" s="1"/>
    </row>
    <row r="22" spans="1:23" ht="24.95" customHeight="1" x14ac:dyDescent="0.15">
      <c r="A22" s="13">
        <v>20</v>
      </c>
      <c r="B22" s="13">
        <v>2017</v>
      </c>
      <c r="C22" s="40">
        <v>21706106</v>
      </c>
      <c r="D22" s="39">
        <v>3.8</v>
      </c>
      <c r="E22" s="37">
        <v>1.25</v>
      </c>
      <c r="F22" s="37">
        <v>1.25</v>
      </c>
      <c r="G22" s="37">
        <v>1.3</v>
      </c>
      <c r="H22" s="37">
        <v>0</v>
      </c>
      <c r="I22" s="38">
        <f t="shared" si="0"/>
        <v>1.25</v>
      </c>
      <c r="J22" s="38">
        <v>1.25</v>
      </c>
      <c r="K22" s="38"/>
      <c r="L22" s="38"/>
      <c r="M22" s="19"/>
      <c r="N22" s="1">
        <f t="shared" si="1"/>
        <v>0.3125</v>
      </c>
      <c r="O22" s="1">
        <f t="shared" si="2"/>
        <v>0.3125</v>
      </c>
      <c r="P22" s="1"/>
      <c r="Q22" s="1"/>
      <c r="R22" s="1"/>
      <c r="S22" s="1">
        <f t="shared" si="3"/>
        <v>0.9375</v>
      </c>
      <c r="T22" s="1">
        <f t="shared" si="4"/>
        <v>0.9375</v>
      </c>
      <c r="U22" s="1"/>
      <c r="V22" s="1"/>
      <c r="W22" s="1"/>
    </row>
    <row r="23" spans="1:23" ht="24.95" customHeight="1" x14ac:dyDescent="0.15">
      <c r="A23" s="13">
        <v>21</v>
      </c>
      <c r="B23" s="13">
        <v>2017</v>
      </c>
      <c r="C23" s="40">
        <v>21706107</v>
      </c>
      <c r="D23" s="39">
        <v>4.8</v>
      </c>
      <c r="E23" s="37">
        <v>1.58</v>
      </c>
      <c r="F23" s="37">
        <v>1.58</v>
      </c>
      <c r="G23" s="37">
        <v>1.64</v>
      </c>
      <c r="H23" s="37">
        <v>0</v>
      </c>
      <c r="I23" s="38">
        <f t="shared" si="0"/>
        <v>1.58</v>
      </c>
      <c r="J23" s="38">
        <v>1.58</v>
      </c>
      <c r="K23" s="38"/>
      <c r="L23" s="38"/>
      <c r="M23" s="19"/>
      <c r="N23" s="1">
        <f t="shared" si="1"/>
        <v>0.39500000000000002</v>
      </c>
      <c r="O23" s="1">
        <f t="shared" si="2"/>
        <v>0.39500000000000002</v>
      </c>
      <c r="P23" s="1"/>
      <c r="Q23" s="1"/>
      <c r="R23" s="1"/>
      <c r="S23" s="1">
        <f t="shared" si="3"/>
        <v>1.1850000000000001</v>
      </c>
      <c r="T23" s="1">
        <f t="shared" si="4"/>
        <v>1.1850000000000001</v>
      </c>
      <c r="U23" s="1"/>
      <c r="V23" s="1"/>
      <c r="W23" s="1"/>
    </row>
    <row r="24" spans="1:23" ht="24.95" customHeight="1" x14ac:dyDescent="0.15">
      <c r="A24" s="13">
        <v>22</v>
      </c>
      <c r="B24" s="13">
        <v>2017</v>
      </c>
      <c r="C24" s="40">
        <v>21772069</v>
      </c>
      <c r="D24" s="39">
        <v>12.4</v>
      </c>
      <c r="E24" s="37">
        <v>3.1</v>
      </c>
      <c r="F24" s="37">
        <v>3.1</v>
      </c>
      <c r="G24" s="37">
        <v>3.1</v>
      </c>
      <c r="H24" s="37">
        <v>3.1</v>
      </c>
      <c r="I24" s="38">
        <f t="shared" si="0"/>
        <v>3.1</v>
      </c>
      <c r="J24" s="38">
        <v>3.1</v>
      </c>
      <c r="K24" s="38"/>
      <c r="L24" s="38"/>
      <c r="M24" s="19"/>
      <c r="N24" s="1">
        <f t="shared" si="1"/>
        <v>0.77500000000000002</v>
      </c>
      <c r="O24" s="1">
        <f t="shared" si="2"/>
        <v>0.77500000000000002</v>
      </c>
      <c r="P24" s="1"/>
      <c r="Q24" s="1"/>
      <c r="R24" s="1"/>
      <c r="S24" s="1">
        <f t="shared" si="3"/>
        <v>2.3250000000000002</v>
      </c>
      <c r="T24" s="1">
        <f t="shared" si="4"/>
        <v>2.3250000000000002</v>
      </c>
      <c r="U24" s="1"/>
      <c r="V24" s="1"/>
      <c r="W24" s="1"/>
    </row>
    <row r="25" spans="1:23" ht="24.95" customHeight="1" x14ac:dyDescent="0.15">
      <c r="A25" s="13">
        <v>23</v>
      </c>
      <c r="B25" s="13">
        <v>2017</v>
      </c>
      <c r="C25" s="40">
        <v>21772070</v>
      </c>
      <c r="D25" s="39">
        <v>11.4</v>
      </c>
      <c r="E25" s="37">
        <v>2.85</v>
      </c>
      <c r="F25" s="37">
        <v>2.85</v>
      </c>
      <c r="G25" s="37">
        <v>2.85</v>
      </c>
      <c r="H25" s="37">
        <v>2.85</v>
      </c>
      <c r="I25" s="38">
        <f t="shared" si="0"/>
        <v>2.85</v>
      </c>
      <c r="J25" s="38">
        <v>2.85</v>
      </c>
      <c r="K25" s="38"/>
      <c r="L25" s="38"/>
      <c r="M25" s="19"/>
      <c r="N25" s="1">
        <f t="shared" si="1"/>
        <v>0.71250000000000002</v>
      </c>
      <c r="O25" s="1">
        <f t="shared" si="2"/>
        <v>0.71250000000000002</v>
      </c>
      <c r="P25" s="1"/>
      <c r="Q25" s="1"/>
      <c r="R25" s="1"/>
      <c r="S25" s="1">
        <f t="shared" si="3"/>
        <v>2.1375000000000002</v>
      </c>
      <c r="T25" s="1">
        <f t="shared" si="4"/>
        <v>2.1375000000000002</v>
      </c>
      <c r="U25" s="1"/>
      <c r="V25" s="1"/>
      <c r="W25" s="1"/>
    </row>
    <row r="26" spans="1:23" ht="24.95" customHeight="1" x14ac:dyDescent="0.15">
      <c r="A26" s="13">
        <v>24</v>
      </c>
      <c r="B26" s="13">
        <v>2017</v>
      </c>
      <c r="C26" s="40">
        <v>21775057</v>
      </c>
      <c r="D26" s="39">
        <v>11.91</v>
      </c>
      <c r="E26" s="37">
        <v>2.97</v>
      </c>
      <c r="F26" s="37">
        <v>2.97</v>
      </c>
      <c r="G26" s="37">
        <v>2.97</v>
      </c>
      <c r="H26" s="37">
        <v>3</v>
      </c>
      <c r="I26" s="38">
        <f t="shared" si="0"/>
        <v>2.97</v>
      </c>
      <c r="J26" s="38">
        <v>2.97</v>
      </c>
      <c r="K26" s="38"/>
      <c r="L26" s="38"/>
      <c r="M26" s="19"/>
      <c r="N26" s="1">
        <f t="shared" si="1"/>
        <v>0.74250000000000005</v>
      </c>
      <c r="O26" s="1">
        <f t="shared" si="2"/>
        <v>0.74250000000000005</v>
      </c>
      <c r="P26" s="1"/>
      <c r="Q26" s="1"/>
      <c r="R26" s="1"/>
      <c r="S26" s="1">
        <f t="shared" si="3"/>
        <v>2.2275</v>
      </c>
      <c r="T26" s="1">
        <f t="shared" si="4"/>
        <v>2.2275</v>
      </c>
      <c r="U26" s="1"/>
      <c r="V26" s="1"/>
      <c r="W26" s="1"/>
    </row>
    <row r="27" spans="1:23" ht="24.95" customHeight="1" x14ac:dyDescent="0.15">
      <c r="A27" s="13">
        <v>25</v>
      </c>
      <c r="B27" s="13">
        <v>2017</v>
      </c>
      <c r="C27" s="40">
        <v>21776119</v>
      </c>
      <c r="D27" s="39">
        <v>12.4</v>
      </c>
      <c r="E27" s="37">
        <v>3.1</v>
      </c>
      <c r="F27" s="37">
        <v>3.1</v>
      </c>
      <c r="G27" s="37">
        <v>3.1</v>
      </c>
      <c r="H27" s="37">
        <v>3.1</v>
      </c>
      <c r="I27" s="38">
        <f t="shared" si="0"/>
        <v>3.1</v>
      </c>
      <c r="J27" s="38">
        <v>3.1</v>
      </c>
      <c r="K27" s="38"/>
      <c r="L27" s="38"/>
      <c r="M27" s="19"/>
      <c r="N27" s="1">
        <f t="shared" si="1"/>
        <v>0.77500000000000002</v>
      </c>
      <c r="O27" s="1">
        <f t="shared" si="2"/>
        <v>0.77500000000000002</v>
      </c>
      <c r="P27" s="1"/>
      <c r="Q27" s="1"/>
      <c r="R27" s="1"/>
      <c r="S27" s="1">
        <f t="shared" si="3"/>
        <v>2.3250000000000002</v>
      </c>
      <c r="T27" s="1">
        <f t="shared" si="4"/>
        <v>2.3250000000000002</v>
      </c>
      <c r="U27" s="1"/>
      <c r="V27" s="1"/>
      <c r="W27" s="1"/>
    </row>
    <row r="28" spans="1:23" ht="24.95" customHeight="1" x14ac:dyDescent="0.15">
      <c r="A28" s="13">
        <v>26</v>
      </c>
      <c r="B28" s="13">
        <v>2017</v>
      </c>
      <c r="C28" s="40">
        <v>31700226</v>
      </c>
      <c r="D28" s="39">
        <v>4.8</v>
      </c>
      <c r="E28" s="37">
        <v>1.58</v>
      </c>
      <c r="F28" s="37">
        <v>1.58</v>
      </c>
      <c r="G28" s="37">
        <v>1.64</v>
      </c>
      <c r="H28" s="37">
        <v>0</v>
      </c>
      <c r="I28" s="38">
        <f t="shared" si="0"/>
        <v>1.58</v>
      </c>
      <c r="J28" s="38">
        <v>1.58</v>
      </c>
      <c r="K28" s="38"/>
      <c r="L28" s="38"/>
      <c r="M28" s="19"/>
      <c r="N28" s="1">
        <f t="shared" si="1"/>
        <v>0.39500000000000002</v>
      </c>
      <c r="O28" s="1">
        <f t="shared" si="2"/>
        <v>0.39500000000000002</v>
      </c>
      <c r="P28" s="1"/>
      <c r="Q28" s="1"/>
      <c r="R28" s="1"/>
      <c r="S28" s="1">
        <f t="shared" si="3"/>
        <v>1.1850000000000001</v>
      </c>
      <c r="T28" s="1">
        <f t="shared" si="4"/>
        <v>1.1850000000000001</v>
      </c>
      <c r="U28" s="1"/>
      <c r="V28" s="1"/>
      <c r="W28" s="1"/>
    </row>
    <row r="29" spans="1:23" ht="24.95" customHeight="1" x14ac:dyDescent="0.15">
      <c r="A29" s="13">
        <v>27</v>
      </c>
      <c r="B29" s="13">
        <v>2017</v>
      </c>
      <c r="C29" s="40">
        <v>31700241</v>
      </c>
      <c r="D29" s="39">
        <v>4.8</v>
      </c>
      <c r="E29" s="37">
        <v>1.58</v>
      </c>
      <c r="F29" s="37">
        <v>1.58</v>
      </c>
      <c r="G29" s="37">
        <v>1.64</v>
      </c>
      <c r="H29" s="37">
        <v>0</v>
      </c>
      <c r="I29" s="38">
        <f t="shared" si="0"/>
        <v>1.58</v>
      </c>
      <c r="J29" s="38">
        <v>1.58</v>
      </c>
      <c r="K29" s="38"/>
      <c r="L29" s="38"/>
      <c r="M29" s="19"/>
      <c r="N29" s="1">
        <f t="shared" si="1"/>
        <v>0.39500000000000002</v>
      </c>
      <c r="O29" s="1">
        <f t="shared" si="2"/>
        <v>0.39500000000000002</v>
      </c>
      <c r="P29" s="1"/>
      <c r="Q29" s="1"/>
      <c r="R29" s="1"/>
      <c r="S29" s="1">
        <f t="shared" si="3"/>
        <v>1.1850000000000001</v>
      </c>
      <c r="T29" s="1">
        <f t="shared" si="4"/>
        <v>1.1850000000000001</v>
      </c>
      <c r="U29" s="1"/>
      <c r="V29" s="1"/>
      <c r="W29" s="1"/>
    </row>
    <row r="30" spans="1:23" ht="24.95" customHeight="1" x14ac:dyDescent="0.15">
      <c r="A30" s="13">
        <v>28</v>
      </c>
      <c r="B30" s="13">
        <v>2017</v>
      </c>
      <c r="C30" s="40">
        <v>31700954</v>
      </c>
      <c r="D30" s="39">
        <v>4.0999999999999996</v>
      </c>
      <c r="E30" s="37">
        <v>1.35</v>
      </c>
      <c r="F30" s="37">
        <v>1.35</v>
      </c>
      <c r="G30" s="37">
        <v>1.4</v>
      </c>
      <c r="H30" s="37">
        <v>0</v>
      </c>
      <c r="I30" s="38">
        <f>SUM(J30:M30)</f>
        <v>1.35</v>
      </c>
      <c r="J30" s="38">
        <v>1.35</v>
      </c>
      <c r="K30" s="38"/>
      <c r="L30" s="38"/>
      <c r="M30" s="19"/>
      <c r="N30" s="1">
        <f t="shared" si="1"/>
        <v>0.33750000000000002</v>
      </c>
      <c r="O30" s="1">
        <f t="shared" si="2"/>
        <v>0.33750000000000002</v>
      </c>
      <c r="P30" s="1"/>
      <c r="Q30" s="1"/>
      <c r="R30" s="1"/>
      <c r="S30" s="1">
        <f t="shared" si="3"/>
        <v>1.0125000000000002</v>
      </c>
      <c r="T30" s="1">
        <f t="shared" si="4"/>
        <v>1.0125000000000002</v>
      </c>
      <c r="U30" s="1"/>
      <c r="V30" s="1"/>
      <c r="W30" s="1"/>
    </row>
    <row r="31" spans="1:23" ht="24.95" customHeight="1" x14ac:dyDescent="0.15">
      <c r="A31" s="13">
        <v>29</v>
      </c>
      <c r="B31" s="13">
        <v>2017</v>
      </c>
      <c r="C31" s="40">
        <v>31701481</v>
      </c>
      <c r="D31" s="39">
        <v>4.5999999999999996</v>
      </c>
      <c r="E31" s="37">
        <v>1.51</v>
      </c>
      <c r="F31" s="37">
        <v>1.51</v>
      </c>
      <c r="G31" s="37">
        <v>1.58</v>
      </c>
      <c r="H31" s="37">
        <v>0</v>
      </c>
      <c r="I31" s="38">
        <f t="shared" si="0"/>
        <v>1.51</v>
      </c>
      <c r="J31" s="38">
        <v>1.51</v>
      </c>
      <c r="K31" s="38"/>
      <c r="L31" s="38"/>
      <c r="M31" s="19"/>
      <c r="N31" s="1">
        <f t="shared" si="1"/>
        <v>0.3775</v>
      </c>
      <c r="O31" s="1">
        <f t="shared" si="2"/>
        <v>0.3775</v>
      </c>
      <c r="P31" s="1"/>
      <c r="Q31" s="1"/>
      <c r="R31" s="1"/>
      <c r="S31" s="1">
        <f t="shared" si="3"/>
        <v>1.1325000000000001</v>
      </c>
      <c r="T31" s="1">
        <f t="shared" si="4"/>
        <v>1.1325000000000001</v>
      </c>
      <c r="U31" s="1"/>
      <c r="V31" s="1"/>
      <c r="W31" s="1"/>
    </row>
    <row r="32" spans="1:23" ht="24.95" customHeight="1" x14ac:dyDescent="0.15">
      <c r="A32" s="13">
        <v>30</v>
      </c>
      <c r="B32" s="13">
        <v>2017</v>
      </c>
      <c r="C32" s="40">
        <v>31701619</v>
      </c>
      <c r="D32" s="39">
        <v>4.7</v>
      </c>
      <c r="E32" s="37">
        <v>1.55</v>
      </c>
      <c r="F32" s="37">
        <v>1.55</v>
      </c>
      <c r="G32" s="37">
        <v>1.6</v>
      </c>
      <c r="H32" s="37">
        <v>0</v>
      </c>
      <c r="I32" s="38">
        <f t="shared" si="0"/>
        <v>1.55</v>
      </c>
      <c r="J32" s="38">
        <v>1.55</v>
      </c>
      <c r="K32" s="38"/>
      <c r="L32" s="38"/>
      <c r="M32" s="19"/>
      <c r="N32" s="1">
        <f t="shared" si="1"/>
        <v>0.38750000000000001</v>
      </c>
      <c r="O32" s="1">
        <f t="shared" si="2"/>
        <v>0.38750000000000001</v>
      </c>
      <c r="P32" s="1"/>
      <c r="Q32" s="1"/>
      <c r="R32" s="1"/>
      <c r="S32" s="1">
        <f t="shared" si="3"/>
        <v>1.1625000000000001</v>
      </c>
      <c r="T32" s="1">
        <f t="shared" si="4"/>
        <v>1.1625000000000001</v>
      </c>
      <c r="U32" s="1"/>
      <c r="V32" s="1"/>
      <c r="W32" s="1"/>
    </row>
    <row r="33" spans="1:23" ht="24.95" customHeight="1" x14ac:dyDescent="0.15">
      <c r="A33" s="13">
        <v>31</v>
      </c>
      <c r="B33" s="13">
        <v>2017</v>
      </c>
      <c r="C33" s="40">
        <v>31770613</v>
      </c>
      <c r="D33" s="39">
        <v>12</v>
      </c>
      <c r="E33" s="37">
        <v>3</v>
      </c>
      <c r="F33" s="37">
        <v>3</v>
      </c>
      <c r="G33" s="37">
        <v>3</v>
      </c>
      <c r="H33" s="37">
        <v>3</v>
      </c>
      <c r="I33" s="38">
        <f t="shared" si="0"/>
        <v>3</v>
      </c>
      <c r="J33" s="38">
        <v>3</v>
      </c>
      <c r="K33" s="38"/>
      <c r="L33" s="38"/>
      <c r="M33" s="19"/>
      <c r="N33" s="1">
        <f t="shared" si="1"/>
        <v>0.75</v>
      </c>
      <c r="O33" s="1">
        <f>J33*0.25</f>
        <v>0.75</v>
      </c>
      <c r="P33" s="1"/>
      <c r="Q33" s="1"/>
      <c r="R33" s="1"/>
      <c r="S33" s="1">
        <f t="shared" si="3"/>
        <v>2.25</v>
      </c>
      <c r="T33" s="1">
        <f t="shared" si="4"/>
        <v>2.25</v>
      </c>
      <c r="U33" s="1"/>
      <c r="V33" s="1"/>
      <c r="W33" s="1"/>
    </row>
    <row r="34" spans="1:23" ht="24.95" customHeight="1" x14ac:dyDescent="0.15">
      <c r="A34" s="13">
        <v>32</v>
      </c>
      <c r="B34" s="13">
        <v>2017</v>
      </c>
      <c r="C34" s="40">
        <v>31771367</v>
      </c>
      <c r="D34" s="39">
        <v>11.6</v>
      </c>
      <c r="E34" s="37">
        <v>2.9</v>
      </c>
      <c r="F34" s="37">
        <v>2.9</v>
      </c>
      <c r="G34" s="37">
        <v>2.9</v>
      </c>
      <c r="H34" s="37">
        <v>2.9</v>
      </c>
      <c r="I34" s="38">
        <f t="shared" si="0"/>
        <v>2.9</v>
      </c>
      <c r="J34" s="38">
        <v>2.9</v>
      </c>
      <c r="K34" s="38"/>
      <c r="L34" s="38"/>
      <c r="M34" s="19"/>
      <c r="N34" s="1">
        <f t="shared" si="1"/>
        <v>0.72499999999999998</v>
      </c>
      <c r="O34" s="1">
        <f t="shared" si="2"/>
        <v>0.72499999999999998</v>
      </c>
      <c r="P34" s="1"/>
      <c r="Q34" s="1"/>
      <c r="R34" s="1"/>
      <c r="S34" s="1">
        <f t="shared" si="3"/>
        <v>2.1749999999999998</v>
      </c>
      <c r="T34" s="1">
        <f t="shared" si="4"/>
        <v>2.1749999999999998</v>
      </c>
      <c r="U34" s="1"/>
      <c r="V34" s="1"/>
      <c r="W34" s="1"/>
    </row>
    <row r="35" spans="1:23" ht="24.95" customHeight="1" x14ac:dyDescent="0.15">
      <c r="A35" s="13">
        <v>33</v>
      </c>
      <c r="B35" s="13">
        <v>2017</v>
      </c>
      <c r="C35" s="40">
        <v>31772441</v>
      </c>
      <c r="D35" s="39">
        <v>12</v>
      </c>
      <c r="E35" s="37">
        <v>3</v>
      </c>
      <c r="F35" s="37">
        <v>3</v>
      </c>
      <c r="G35" s="37">
        <v>3</v>
      </c>
      <c r="H35" s="37">
        <v>3</v>
      </c>
      <c r="I35" s="38">
        <f t="shared" si="0"/>
        <v>3</v>
      </c>
      <c r="J35" s="38">
        <v>3</v>
      </c>
      <c r="K35" s="38"/>
      <c r="L35" s="38"/>
      <c r="M35" s="19"/>
      <c r="N35" s="1">
        <f t="shared" si="1"/>
        <v>0.75</v>
      </c>
      <c r="O35" s="1">
        <f t="shared" si="2"/>
        <v>0.75</v>
      </c>
      <c r="P35" s="1"/>
      <c r="Q35" s="1"/>
      <c r="R35" s="1"/>
      <c r="S35" s="1">
        <f t="shared" si="3"/>
        <v>2.25</v>
      </c>
      <c r="T35" s="1">
        <f t="shared" si="4"/>
        <v>2.25</v>
      </c>
      <c r="U35" s="1"/>
      <c r="V35" s="1"/>
      <c r="W35" s="1"/>
    </row>
    <row r="36" spans="1:23" ht="24.95" customHeight="1" x14ac:dyDescent="0.15">
      <c r="A36" s="13">
        <v>34</v>
      </c>
      <c r="B36" s="13">
        <v>2017</v>
      </c>
      <c r="C36" s="40">
        <v>31772558</v>
      </c>
      <c r="D36" s="39">
        <v>12</v>
      </c>
      <c r="E36" s="37">
        <v>3</v>
      </c>
      <c r="F36" s="37">
        <v>3</v>
      </c>
      <c r="G36" s="37">
        <v>3</v>
      </c>
      <c r="H36" s="37">
        <v>3</v>
      </c>
      <c r="I36" s="38">
        <f t="shared" si="0"/>
        <v>3</v>
      </c>
      <c r="J36" s="38">
        <v>3</v>
      </c>
      <c r="K36" s="38"/>
      <c r="L36" s="38"/>
      <c r="M36" s="19"/>
      <c r="N36" s="1">
        <f t="shared" si="1"/>
        <v>0.75</v>
      </c>
      <c r="O36" s="1">
        <f t="shared" si="2"/>
        <v>0.75</v>
      </c>
      <c r="P36" s="1"/>
      <c r="Q36" s="1"/>
      <c r="R36" s="1"/>
      <c r="S36" s="1">
        <f t="shared" si="3"/>
        <v>2.25</v>
      </c>
      <c r="T36" s="1">
        <f t="shared" si="4"/>
        <v>2.25</v>
      </c>
      <c r="U36" s="1"/>
      <c r="V36" s="1"/>
      <c r="W36" s="1"/>
    </row>
    <row r="37" spans="1:23" ht="24.95" customHeight="1" x14ac:dyDescent="0.15">
      <c r="A37" s="13">
        <v>35</v>
      </c>
      <c r="B37" s="13">
        <v>2017</v>
      </c>
      <c r="C37" s="40">
        <v>41701025</v>
      </c>
      <c r="D37" s="39">
        <v>4.8</v>
      </c>
      <c r="E37" s="37">
        <v>1.58</v>
      </c>
      <c r="F37" s="37">
        <v>1.58</v>
      </c>
      <c r="G37" s="37">
        <v>1.64</v>
      </c>
      <c r="H37" s="37">
        <v>0</v>
      </c>
      <c r="I37" s="38">
        <f t="shared" si="0"/>
        <v>1.58</v>
      </c>
      <c r="J37" s="38">
        <v>1.58</v>
      </c>
      <c r="K37" s="38"/>
      <c r="L37" s="38"/>
      <c r="M37" s="19"/>
      <c r="N37" s="1">
        <f t="shared" si="1"/>
        <v>0.39500000000000002</v>
      </c>
      <c r="O37" s="1">
        <f t="shared" si="2"/>
        <v>0.39500000000000002</v>
      </c>
      <c r="P37" s="1"/>
      <c r="Q37" s="1"/>
      <c r="R37" s="1"/>
      <c r="S37" s="1">
        <f t="shared" si="3"/>
        <v>1.1850000000000001</v>
      </c>
      <c r="T37" s="1">
        <f t="shared" si="4"/>
        <v>1.1850000000000001</v>
      </c>
      <c r="U37" s="1"/>
      <c r="V37" s="1"/>
      <c r="W37" s="1"/>
    </row>
    <row r="38" spans="1:23" ht="24.95" customHeight="1" x14ac:dyDescent="0.15">
      <c r="A38" s="13">
        <v>36</v>
      </c>
      <c r="B38" s="13">
        <v>2017</v>
      </c>
      <c r="C38" s="40">
        <v>41701101</v>
      </c>
      <c r="D38" s="39">
        <v>5.4</v>
      </c>
      <c r="E38" s="37">
        <v>1.78</v>
      </c>
      <c r="F38" s="37">
        <v>1.78</v>
      </c>
      <c r="G38" s="37">
        <v>1.84</v>
      </c>
      <c r="H38" s="37">
        <v>0</v>
      </c>
      <c r="I38" s="38">
        <f t="shared" si="0"/>
        <v>1.78</v>
      </c>
      <c r="J38" s="38">
        <v>1.78</v>
      </c>
      <c r="K38" s="38"/>
      <c r="L38" s="38"/>
      <c r="M38" s="19"/>
      <c r="N38" s="1">
        <f t="shared" si="1"/>
        <v>0.44500000000000001</v>
      </c>
      <c r="O38" s="1">
        <f t="shared" si="2"/>
        <v>0.44500000000000001</v>
      </c>
      <c r="P38" s="1"/>
      <c r="Q38" s="1"/>
      <c r="R38" s="1"/>
      <c r="S38" s="1">
        <f t="shared" si="3"/>
        <v>1.335</v>
      </c>
      <c r="T38" s="1">
        <f t="shared" si="4"/>
        <v>1.335</v>
      </c>
      <c r="U38" s="1"/>
      <c r="V38" s="1"/>
      <c r="W38" s="1"/>
    </row>
    <row r="39" spans="1:23" ht="24.95" customHeight="1" x14ac:dyDescent="0.15">
      <c r="A39" s="13">
        <v>37</v>
      </c>
      <c r="B39" s="13">
        <v>2017</v>
      </c>
      <c r="C39" s="40">
        <v>41701147</v>
      </c>
      <c r="D39" s="39">
        <v>4.62</v>
      </c>
      <c r="E39" s="37">
        <v>1.52</v>
      </c>
      <c r="F39" s="37">
        <v>1.52</v>
      </c>
      <c r="G39" s="37">
        <v>1.58</v>
      </c>
      <c r="H39" s="37">
        <v>0</v>
      </c>
      <c r="I39" s="38">
        <f t="shared" si="0"/>
        <v>1.52</v>
      </c>
      <c r="J39" s="38">
        <v>1.52</v>
      </c>
      <c r="K39" s="38"/>
      <c r="L39" s="38"/>
      <c r="M39" s="19"/>
      <c r="N39" s="1">
        <f t="shared" si="1"/>
        <v>0.38</v>
      </c>
      <c r="O39" s="1">
        <f t="shared" si="2"/>
        <v>0.38</v>
      </c>
      <c r="P39" s="1"/>
      <c r="Q39" s="1"/>
      <c r="R39" s="1"/>
      <c r="S39" s="1">
        <f t="shared" si="3"/>
        <v>1.1400000000000001</v>
      </c>
      <c r="T39" s="1">
        <f t="shared" si="4"/>
        <v>1.1400000000000001</v>
      </c>
      <c r="U39" s="1"/>
      <c r="V39" s="1"/>
      <c r="W39" s="1"/>
    </row>
    <row r="40" spans="1:23" ht="24.95" customHeight="1" x14ac:dyDescent="0.15">
      <c r="A40" s="13">
        <v>38</v>
      </c>
      <c r="B40" s="13">
        <v>2017</v>
      </c>
      <c r="C40" s="40">
        <v>41701236</v>
      </c>
      <c r="D40" s="39">
        <v>4.5999999999999996</v>
      </c>
      <c r="E40" s="37">
        <v>1.51</v>
      </c>
      <c r="F40" s="37">
        <v>1.51</v>
      </c>
      <c r="G40" s="37">
        <v>1.58</v>
      </c>
      <c r="H40" s="37">
        <v>0</v>
      </c>
      <c r="I40" s="38">
        <f t="shared" si="0"/>
        <v>1.51</v>
      </c>
      <c r="J40" s="38">
        <v>1.51</v>
      </c>
      <c r="K40" s="38"/>
      <c r="L40" s="38"/>
      <c r="M40" s="19"/>
      <c r="N40" s="1">
        <f t="shared" si="1"/>
        <v>0.3775</v>
      </c>
      <c r="O40" s="1">
        <f t="shared" si="2"/>
        <v>0.3775</v>
      </c>
      <c r="P40" s="1"/>
      <c r="Q40" s="1"/>
      <c r="R40" s="1"/>
      <c r="S40" s="1">
        <f t="shared" si="3"/>
        <v>1.1325000000000001</v>
      </c>
      <c r="T40" s="1">
        <f t="shared" si="4"/>
        <v>1.1325000000000001</v>
      </c>
      <c r="U40" s="1"/>
      <c r="V40" s="1"/>
      <c r="W40" s="1"/>
    </row>
    <row r="41" spans="1:23" ht="24.95" customHeight="1" x14ac:dyDescent="0.15">
      <c r="A41" s="13">
        <v>39</v>
      </c>
      <c r="B41" s="13">
        <v>2017</v>
      </c>
      <c r="C41" s="40">
        <v>41701371</v>
      </c>
      <c r="D41" s="39">
        <v>4.57</v>
      </c>
      <c r="E41" s="37">
        <v>1.5</v>
      </c>
      <c r="F41" s="37">
        <v>1.5</v>
      </c>
      <c r="G41" s="37">
        <v>1.57</v>
      </c>
      <c r="H41" s="37">
        <v>0</v>
      </c>
      <c r="I41" s="38">
        <f t="shared" si="0"/>
        <v>1.5</v>
      </c>
      <c r="J41" s="38">
        <v>1.5</v>
      </c>
      <c r="K41" s="38"/>
      <c r="L41" s="38"/>
      <c r="M41" s="19"/>
      <c r="N41" s="1">
        <f t="shared" si="1"/>
        <v>0.375</v>
      </c>
      <c r="O41" s="1">
        <f t="shared" si="2"/>
        <v>0.375</v>
      </c>
      <c r="P41" s="1"/>
      <c r="Q41" s="1"/>
      <c r="R41" s="1"/>
      <c r="S41" s="1">
        <f t="shared" si="3"/>
        <v>1.125</v>
      </c>
      <c r="T41" s="1">
        <f t="shared" si="4"/>
        <v>1.125</v>
      </c>
      <c r="U41" s="1"/>
      <c r="V41" s="1"/>
      <c r="W41" s="1"/>
    </row>
    <row r="42" spans="1:23" ht="24.95" customHeight="1" x14ac:dyDescent="0.15">
      <c r="A42" s="13">
        <v>40</v>
      </c>
      <c r="B42" s="13">
        <v>2017</v>
      </c>
      <c r="C42" s="40">
        <v>41701380</v>
      </c>
      <c r="D42" s="39">
        <v>4.5</v>
      </c>
      <c r="E42" s="37">
        <v>1.48</v>
      </c>
      <c r="F42" s="37">
        <v>1.48</v>
      </c>
      <c r="G42" s="37">
        <v>1.54</v>
      </c>
      <c r="H42" s="37">
        <v>0</v>
      </c>
      <c r="I42" s="38">
        <f t="shared" si="0"/>
        <v>1.48</v>
      </c>
      <c r="J42" s="38">
        <v>1.48</v>
      </c>
      <c r="K42" s="38"/>
      <c r="L42" s="38"/>
      <c r="M42" s="19"/>
      <c r="N42" s="1">
        <f t="shared" si="1"/>
        <v>0.37</v>
      </c>
      <c r="O42" s="1">
        <f t="shared" si="2"/>
        <v>0.37</v>
      </c>
      <c r="P42" s="1"/>
      <c r="Q42" s="1"/>
      <c r="R42" s="1"/>
      <c r="S42" s="1">
        <f t="shared" si="3"/>
        <v>1.1099999999999999</v>
      </c>
      <c r="T42" s="1">
        <f t="shared" si="4"/>
        <v>1.1099999999999999</v>
      </c>
      <c r="U42" s="1"/>
      <c r="V42" s="1"/>
      <c r="W42" s="1"/>
    </row>
    <row r="43" spans="1:23" ht="24.95" customHeight="1" x14ac:dyDescent="0.15">
      <c r="A43" s="13">
        <v>41</v>
      </c>
      <c r="B43" s="13">
        <v>2017</v>
      </c>
      <c r="C43" s="40">
        <v>41702375</v>
      </c>
      <c r="D43" s="39">
        <v>4.2</v>
      </c>
      <c r="E43" s="37">
        <v>1.38</v>
      </c>
      <c r="F43" s="37">
        <v>1.38</v>
      </c>
      <c r="G43" s="37">
        <v>1.44</v>
      </c>
      <c r="H43" s="37">
        <v>0</v>
      </c>
      <c r="I43" s="38">
        <f>SUM(J43:M43)</f>
        <v>1.38</v>
      </c>
      <c r="J43" s="38">
        <v>1.38</v>
      </c>
      <c r="K43" s="38"/>
      <c r="L43" s="38"/>
      <c r="M43" s="19"/>
      <c r="N43" s="1">
        <f t="shared" si="1"/>
        <v>0.34499999999999997</v>
      </c>
      <c r="O43" s="1">
        <f>J43*0.25</f>
        <v>0.34499999999999997</v>
      </c>
      <c r="P43" s="1"/>
      <c r="Q43" s="1"/>
      <c r="R43" s="1"/>
      <c r="S43" s="1">
        <f t="shared" si="3"/>
        <v>1.0349999999999999</v>
      </c>
      <c r="T43" s="1">
        <f t="shared" si="4"/>
        <v>1.0349999999999999</v>
      </c>
      <c r="U43" s="1"/>
      <c r="V43" s="1"/>
      <c r="W43" s="1"/>
    </row>
    <row r="44" spans="1:23" ht="24.95" customHeight="1" x14ac:dyDescent="0.15">
      <c r="A44" s="13">
        <v>42</v>
      </c>
      <c r="B44" s="13">
        <v>2017</v>
      </c>
      <c r="C44" s="40">
        <v>51702135</v>
      </c>
      <c r="D44" s="39">
        <v>5</v>
      </c>
      <c r="E44" s="37">
        <v>1.65</v>
      </c>
      <c r="F44" s="37">
        <v>1.65</v>
      </c>
      <c r="G44" s="37">
        <v>1.7</v>
      </c>
      <c r="H44" s="37">
        <v>0</v>
      </c>
      <c r="I44" s="38">
        <f t="shared" si="0"/>
        <v>1.65</v>
      </c>
      <c r="J44" s="38">
        <v>1.65</v>
      </c>
      <c r="K44" s="38"/>
      <c r="L44" s="38"/>
      <c r="M44" s="19"/>
      <c r="N44" s="1">
        <f t="shared" si="1"/>
        <v>0.41249999999999998</v>
      </c>
      <c r="O44" s="1">
        <f t="shared" si="2"/>
        <v>0.41249999999999998</v>
      </c>
      <c r="P44" s="1"/>
      <c r="Q44" s="1"/>
      <c r="R44" s="1"/>
      <c r="S44" s="1">
        <f t="shared" si="3"/>
        <v>1.2374999999999998</v>
      </c>
      <c r="T44" s="1">
        <f t="shared" si="4"/>
        <v>1.2374999999999998</v>
      </c>
      <c r="U44" s="1"/>
      <c r="V44" s="1"/>
      <c r="W44" s="1"/>
    </row>
    <row r="45" spans="1:23" ht="24.95" customHeight="1" x14ac:dyDescent="0.15">
      <c r="A45" s="13">
        <v>43</v>
      </c>
      <c r="B45" s="13">
        <v>2017</v>
      </c>
      <c r="C45" s="40">
        <v>51702136</v>
      </c>
      <c r="D45" s="39">
        <v>4.6399999999999997</v>
      </c>
      <c r="E45" s="37">
        <v>1.53</v>
      </c>
      <c r="F45" s="37">
        <v>1.53</v>
      </c>
      <c r="G45" s="37">
        <v>1.58</v>
      </c>
      <c r="H45" s="37">
        <v>0</v>
      </c>
      <c r="I45" s="38">
        <f t="shared" si="0"/>
        <v>1.53</v>
      </c>
      <c r="J45" s="38">
        <v>1.53</v>
      </c>
      <c r="K45" s="38"/>
      <c r="L45" s="38"/>
      <c r="M45" s="19"/>
      <c r="N45" s="1">
        <f t="shared" si="1"/>
        <v>0.38250000000000001</v>
      </c>
      <c r="O45" s="1">
        <f t="shared" si="2"/>
        <v>0.38250000000000001</v>
      </c>
      <c r="P45" s="1"/>
      <c r="Q45" s="1"/>
      <c r="R45" s="1"/>
      <c r="S45" s="1">
        <f t="shared" si="3"/>
        <v>1.1475</v>
      </c>
      <c r="T45" s="1">
        <f t="shared" si="4"/>
        <v>1.1475</v>
      </c>
      <c r="U45" s="1"/>
      <c r="V45" s="1"/>
      <c r="W45" s="1"/>
    </row>
    <row r="46" spans="1:23" ht="24.95" customHeight="1" x14ac:dyDescent="0.15">
      <c r="A46" s="13">
        <v>44</v>
      </c>
      <c r="B46" s="13">
        <v>2017</v>
      </c>
      <c r="C46" s="40">
        <v>51702137</v>
      </c>
      <c r="D46" s="39">
        <v>4.4400000000000004</v>
      </c>
      <c r="E46" s="37">
        <v>1.46</v>
      </c>
      <c r="F46" s="37">
        <v>1.46</v>
      </c>
      <c r="G46" s="37">
        <v>1.52</v>
      </c>
      <c r="H46" s="37">
        <v>0</v>
      </c>
      <c r="I46" s="38">
        <f t="shared" si="0"/>
        <v>1.46</v>
      </c>
      <c r="J46" s="38">
        <v>1.46</v>
      </c>
      <c r="K46" s="38"/>
      <c r="L46" s="38"/>
      <c r="M46" s="19"/>
      <c r="N46" s="1">
        <f t="shared" si="1"/>
        <v>0.36499999999999999</v>
      </c>
      <c r="O46" s="1">
        <f t="shared" si="2"/>
        <v>0.36499999999999999</v>
      </c>
      <c r="P46" s="1"/>
      <c r="Q46" s="1"/>
      <c r="R46" s="1"/>
      <c r="S46" s="1">
        <f t="shared" si="3"/>
        <v>1.095</v>
      </c>
      <c r="T46" s="1">
        <f t="shared" si="4"/>
        <v>1.095</v>
      </c>
      <c r="U46" s="1"/>
      <c r="V46" s="1"/>
      <c r="W46" s="1"/>
    </row>
    <row r="47" spans="1:23" ht="24.95" customHeight="1" x14ac:dyDescent="0.15">
      <c r="A47" s="13">
        <v>45</v>
      </c>
      <c r="B47" s="13">
        <v>2017</v>
      </c>
      <c r="C47" s="40">
        <v>51702138</v>
      </c>
      <c r="D47" s="39">
        <v>4.2</v>
      </c>
      <c r="E47" s="37">
        <v>1.38</v>
      </c>
      <c r="F47" s="37">
        <v>1.38</v>
      </c>
      <c r="G47" s="37">
        <v>1.44</v>
      </c>
      <c r="H47" s="37">
        <v>0</v>
      </c>
      <c r="I47" s="38">
        <f t="shared" si="0"/>
        <v>1.38</v>
      </c>
      <c r="J47" s="38">
        <v>1.38</v>
      </c>
      <c r="K47" s="38"/>
      <c r="L47" s="38"/>
      <c r="M47" s="19"/>
      <c r="N47" s="1">
        <f t="shared" si="1"/>
        <v>0.34499999999999997</v>
      </c>
      <c r="O47" s="1">
        <f t="shared" si="2"/>
        <v>0.34499999999999997</v>
      </c>
      <c r="P47" s="1"/>
      <c r="Q47" s="1"/>
      <c r="R47" s="1"/>
      <c r="S47" s="1">
        <f t="shared" si="3"/>
        <v>1.0349999999999999</v>
      </c>
      <c r="T47" s="1">
        <f t="shared" si="4"/>
        <v>1.0349999999999999</v>
      </c>
      <c r="U47" s="1"/>
      <c r="V47" s="1"/>
      <c r="W47" s="1"/>
    </row>
    <row r="48" spans="1:23" ht="24.95" customHeight="1" x14ac:dyDescent="0.15">
      <c r="A48" s="13">
        <v>46</v>
      </c>
      <c r="B48" s="13">
        <v>2017</v>
      </c>
      <c r="C48" s="40">
        <v>51703087</v>
      </c>
      <c r="D48" s="39">
        <v>3.8</v>
      </c>
      <c r="E48" s="37">
        <v>1.25</v>
      </c>
      <c r="F48" s="37">
        <v>1.25</v>
      </c>
      <c r="G48" s="37">
        <v>1.3</v>
      </c>
      <c r="H48" s="37">
        <v>0</v>
      </c>
      <c r="I48" s="38">
        <f t="shared" si="0"/>
        <v>1.25</v>
      </c>
      <c r="J48" s="38">
        <v>1.25</v>
      </c>
      <c r="K48" s="38"/>
      <c r="L48" s="38"/>
      <c r="M48" s="19"/>
      <c r="N48" s="1">
        <f t="shared" si="1"/>
        <v>0.3125</v>
      </c>
      <c r="O48" s="1">
        <f t="shared" si="2"/>
        <v>0.3125</v>
      </c>
      <c r="P48" s="1"/>
      <c r="Q48" s="1"/>
      <c r="R48" s="1"/>
      <c r="S48" s="1">
        <f t="shared" si="3"/>
        <v>0.9375</v>
      </c>
      <c r="T48" s="1">
        <f t="shared" si="4"/>
        <v>0.9375</v>
      </c>
      <c r="U48" s="1"/>
      <c r="V48" s="1"/>
      <c r="W48" s="1"/>
    </row>
    <row r="49" spans="1:23" ht="24.95" customHeight="1" x14ac:dyDescent="0.15">
      <c r="A49" s="13">
        <v>47</v>
      </c>
      <c r="B49" s="13">
        <v>2017</v>
      </c>
      <c r="C49" s="40">
        <v>51705222</v>
      </c>
      <c r="D49" s="39">
        <v>4.5599999999999996</v>
      </c>
      <c r="E49" s="37">
        <v>1.5</v>
      </c>
      <c r="F49" s="37">
        <v>1.5</v>
      </c>
      <c r="G49" s="37">
        <v>1.56</v>
      </c>
      <c r="H49" s="37">
        <v>0</v>
      </c>
      <c r="I49" s="38">
        <f t="shared" si="0"/>
        <v>1.5</v>
      </c>
      <c r="J49" s="38">
        <v>1.5</v>
      </c>
      <c r="K49" s="38"/>
      <c r="L49" s="38"/>
      <c r="M49" s="19"/>
      <c r="N49" s="1">
        <f t="shared" si="1"/>
        <v>0.375</v>
      </c>
      <c r="O49" s="1">
        <f t="shared" si="2"/>
        <v>0.375</v>
      </c>
      <c r="P49" s="1"/>
      <c r="Q49" s="1"/>
      <c r="R49" s="1"/>
      <c r="S49" s="1">
        <f t="shared" si="3"/>
        <v>1.125</v>
      </c>
      <c r="T49" s="1">
        <f t="shared" si="4"/>
        <v>1.125</v>
      </c>
      <c r="U49" s="1"/>
      <c r="V49" s="1"/>
      <c r="W49" s="1"/>
    </row>
    <row r="50" spans="1:23" ht="24.95" customHeight="1" x14ac:dyDescent="0.15">
      <c r="A50" s="13">
        <v>48</v>
      </c>
      <c r="B50" s="13">
        <v>2017</v>
      </c>
      <c r="C50" s="40">
        <v>51705223</v>
      </c>
      <c r="D50" s="39">
        <v>5</v>
      </c>
      <c r="E50" s="37">
        <v>1.65</v>
      </c>
      <c r="F50" s="37">
        <v>1.65</v>
      </c>
      <c r="G50" s="37">
        <v>1.7</v>
      </c>
      <c r="H50" s="37">
        <v>0</v>
      </c>
      <c r="I50" s="38">
        <f t="shared" si="0"/>
        <v>1.65</v>
      </c>
      <c r="J50" s="38">
        <v>1.65</v>
      </c>
      <c r="K50" s="38"/>
      <c r="L50" s="38"/>
      <c r="M50" s="19"/>
      <c r="N50" s="1">
        <f t="shared" si="1"/>
        <v>0.41249999999999998</v>
      </c>
      <c r="O50" s="1">
        <f t="shared" si="2"/>
        <v>0.41249999999999998</v>
      </c>
      <c r="P50" s="1"/>
      <c r="Q50" s="1"/>
      <c r="R50" s="1"/>
      <c r="S50" s="1">
        <f t="shared" si="3"/>
        <v>1.2374999999999998</v>
      </c>
      <c r="T50" s="1">
        <f t="shared" si="4"/>
        <v>1.2374999999999998</v>
      </c>
      <c r="U50" s="1"/>
      <c r="V50" s="1"/>
      <c r="W50" s="1"/>
    </row>
    <row r="51" spans="1:23" ht="24.95" customHeight="1" x14ac:dyDescent="0.15">
      <c r="A51" s="13">
        <v>49</v>
      </c>
      <c r="B51" s="13">
        <v>2017</v>
      </c>
      <c r="C51" s="40">
        <v>51707085</v>
      </c>
      <c r="D51" s="39">
        <v>4.01</v>
      </c>
      <c r="E51" s="37">
        <v>1.32</v>
      </c>
      <c r="F51" s="37">
        <v>1.32</v>
      </c>
      <c r="G51" s="37">
        <v>1.37</v>
      </c>
      <c r="H51" s="37">
        <v>0</v>
      </c>
      <c r="I51" s="38">
        <f t="shared" si="0"/>
        <v>1.32</v>
      </c>
      <c r="J51" s="38">
        <v>1.32</v>
      </c>
      <c r="K51" s="38"/>
      <c r="L51" s="38"/>
      <c r="M51" s="19"/>
      <c r="N51" s="1">
        <f t="shared" si="1"/>
        <v>0.33</v>
      </c>
      <c r="O51" s="1">
        <f t="shared" si="2"/>
        <v>0.33</v>
      </c>
      <c r="P51" s="1"/>
      <c r="Q51" s="1"/>
      <c r="R51" s="1"/>
      <c r="S51" s="1">
        <f t="shared" si="3"/>
        <v>0.99</v>
      </c>
      <c r="T51" s="1">
        <f t="shared" si="4"/>
        <v>0.99</v>
      </c>
      <c r="U51" s="1"/>
      <c r="V51" s="1"/>
      <c r="W51" s="1"/>
    </row>
    <row r="52" spans="1:23" ht="24.95" customHeight="1" x14ac:dyDescent="0.15">
      <c r="A52" s="13">
        <v>50</v>
      </c>
      <c r="B52" s="13">
        <v>2017</v>
      </c>
      <c r="C52" s="40">
        <v>51707086</v>
      </c>
      <c r="D52" s="39">
        <v>4.4800000000000004</v>
      </c>
      <c r="E52" s="37">
        <v>1.47</v>
      </c>
      <c r="F52" s="37">
        <v>1.47</v>
      </c>
      <c r="G52" s="37">
        <v>1.54</v>
      </c>
      <c r="H52" s="37">
        <v>0</v>
      </c>
      <c r="I52" s="38">
        <f t="shared" si="0"/>
        <v>1.47</v>
      </c>
      <c r="J52" s="38">
        <v>1.47</v>
      </c>
      <c r="K52" s="38"/>
      <c r="L52" s="38"/>
      <c r="M52" s="19"/>
      <c r="N52" s="1">
        <f t="shared" si="1"/>
        <v>0.36749999999999999</v>
      </c>
      <c r="O52" s="1">
        <f t="shared" si="2"/>
        <v>0.36749999999999999</v>
      </c>
      <c r="P52" s="1"/>
      <c r="Q52" s="1"/>
      <c r="R52" s="1"/>
      <c r="S52" s="1">
        <f t="shared" si="3"/>
        <v>1.1025</v>
      </c>
      <c r="T52" s="1">
        <f t="shared" si="4"/>
        <v>1.1025</v>
      </c>
      <c r="U52" s="1"/>
      <c r="V52" s="1"/>
      <c r="W52" s="1"/>
    </row>
    <row r="53" spans="1:23" ht="24.95" customHeight="1" x14ac:dyDescent="0.15">
      <c r="A53" s="13">
        <v>51</v>
      </c>
      <c r="B53" s="13">
        <v>2017</v>
      </c>
      <c r="C53" s="40">
        <v>51708263</v>
      </c>
      <c r="D53" s="39">
        <v>4.4400000000000004</v>
      </c>
      <c r="E53" s="37">
        <v>1.46</v>
      </c>
      <c r="F53" s="37">
        <v>1.46</v>
      </c>
      <c r="G53" s="37">
        <v>1.52</v>
      </c>
      <c r="H53" s="37">
        <v>0</v>
      </c>
      <c r="I53" s="38">
        <f t="shared" si="0"/>
        <v>1.46</v>
      </c>
      <c r="J53" s="38">
        <v>1.46</v>
      </c>
      <c r="K53" s="38"/>
      <c r="L53" s="38"/>
      <c r="M53" s="19"/>
      <c r="N53" s="1">
        <f t="shared" si="1"/>
        <v>0.36499999999999999</v>
      </c>
      <c r="O53" s="1">
        <f>J53*0.25</f>
        <v>0.36499999999999999</v>
      </c>
      <c r="P53" s="1"/>
      <c r="Q53" s="1"/>
      <c r="R53" s="1"/>
      <c r="S53" s="1">
        <f t="shared" si="3"/>
        <v>1.095</v>
      </c>
      <c r="T53" s="1">
        <f t="shared" si="4"/>
        <v>1.095</v>
      </c>
      <c r="U53" s="1"/>
      <c r="V53" s="1"/>
      <c r="W53" s="1"/>
    </row>
    <row r="54" spans="1:23" ht="36.950000000000003" customHeight="1" x14ac:dyDescent="0.15">
      <c r="A54" s="13">
        <v>52</v>
      </c>
      <c r="B54" s="13">
        <v>2017</v>
      </c>
      <c r="C54" s="40">
        <v>51708264</v>
      </c>
      <c r="D54" s="39">
        <v>4.5999999999999996</v>
      </c>
      <c r="E54" s="37">
        <v>1.51</v>
      </c>
      <c r="F54" s="37">
        <v>1.51</v>
      </c>
      <c r="G54" s="37">
        <v>1.58</v>
      </c>
      <c r="H54" s="37">
        <v>0</v>
      </c>
      <c r="I54" s="38">
        <f t="shared" si="0"/>
        <v>1.51</v>
      </c>
      <c r="J54" s="38">
        <v>1.51</v>
      </c>
      <c r="K54" s="38"/>
      <c r="L54" s="38"/>
      <c r="M54" s="19"/>
      <c r="N54" s="1">
        <f t="shared" si="1"/>
        <v>0.3775</v>
      </c>
      <c r="O54" s="1">
        <f t="shared" si="2"/>
        <v>0.3775</v>
      </c>
      <c r="P54" s="1"/>
      <c r="Q54" s="1"/>
      <c r="R54" s="1"/>
      <c r="S54" s="1">
        <f t="shared" si="3"/>
        <v>1.1325000000000001</v>
      </c>
      <c r="T54" s="1">
        <f t="shared" si="4"/>
        <v>1.1325000000000001</v>
      </c>
      <c r="U54" s="1"/>
      <c r="V54" s="1"/>
      <c r="W54" s="1"/>
    </row>
    <row r="55" spans="1:23" ht="24.95" customHeight="1" x14ac:dyDescent="0.15">
      <c r="A55" s="13">
        <v>53</v>
      </c>
      <c r="B55" s="13">
        <v>2017</v>
      </c>
      <c r="C55" s="40">
        <v>61702237</v>
      </c>
      <c r="D55" s="39">
        <v>4.76</v>
      </c>
      <c r="E55" s="37">
        <v>1.57</v>
      </c>
      <c r="F55" s="37">
        <v>1.57</v>
      </c>
      <c r="G55" s="37">
        <v>1.62</v>
      </c>
      <c r="H55" s="37">
        <v>0</v>
      </c>
      <c r="I55" s="38">
        <f t="shared" si="0"/>
        <v>1.57</v>
      </c>
      <c r="J55" s="38">
        <v>1.57</v>
      </c>
      <c r="K55" s="38"/>
      <c r="L55" s="38"/>
      <c r="M55" s="19"/>
      <c r="N55" s="1">
        <f t="shared" si="1"/>
        <v>0.39250000000000002</v>
      </c>
      <c r="O55" s="1">
        <f t="shared" si="2"/>
        <v>0.39250000000000002</v>
      </c>
      <c r="P55" s="1"/>
      <c r="Q55" s="1"/>
      <c r="R55" s="1"/>
      <c r="S55" s="1">
        <f t="shared" si="3"/>
        <v>1.1775</v>
      </c>
      <c r="T55" s="1">
        <f t="shared" si="4"/>
        <v>1.1775</v>
      </c>
      <c r="U55" s="1"/>
      <c r="V55" s="1"/>
      <c r="W55" s="1"/>
    </row>
    <row r="56" spans="1:23" ht="24.95" customHeight="1" x14ac:dyDescent="0.15">
      <c r="A56" s="13">
        <v>54</v>
      </c>
      <c r="B56" s="13">
        <v>2017</v>
      </c>
      <c r="C56" s="40">
        <v>61703187</v>
      </c>
      <c r="D56" s="39">
        <v>4.4800000000000004</v>
      </c>
      <c r="E56" s="37">
        <v>1.47</v>
      </c>
      <c r="F56" s="37">
        <v>1.47</v>
      </c>
      <c r="G56" s="37">
        <v>1.54</v>
      </c>
      <c r="H56" s="37">
        <v>0</v>
      </c>
      <c r="I56" s="38">
        <f t="shared" si="0"/>
        <v>1.47</v>
      </c>
      <c r="J56" s="38">
        <v>1.47</v>
      </c>
      <c r="K56" s="38"/>
      <c r="L56" s="38"/>
      <c r="M56" s="19"/>
      <c r="N56" s="1">
        <f t="shared" si="1"/>
        <v>0.36749999999999999</v>
      </c>
      <c r="O56" s="1">
        <f t="shared" si="2"/>
        <v>0.36749999999999999</v>
      </c>
      <c r="P56" s="1"/>
      <c r="Q56" s="1"/>
      <c r="R56" s="1"/>
      <c r="S56" s="1">
        <f t="shared" si="3"/>
        <v>1.1025</v>
      </c>
      <c r="T56" s="1">
        <f t="shared" si="4"/>
        <v>1.1025</v>
      </c>
      <c r="U56" s="1"/>
      <c r="V56" s="1"/>
      <c r="W56" s="1"/>
    </row>
    <row r="57" spans="1:23" ht="24.95" customHeight="1" x14ac:dyDescent="0.15">
      <c r="A57" s="13">
        <v>55</v>
      </c>
      <c r="B57" s="13">
        <v>2017</v>
      </c>
      <c r="C57" s="40">
        <v>61703188</v>
      </c>
      <c r="D57" s="39">
        <v>4.4400000000000004</v>
      </c>
      <c r="E57" s="37">
        <v>1.46</v>
      </c>
      <c r="F57" s="37">
        <v>1.46</v>
      </c>
      <c r="G57" s="37">
        <v>1.52</v>
      </c>
      <c r="H57" s="37">
        <v>0</v>
      </c>
      <c r="I57" s="38">
        <f>SUM(J57:M57)</f>
        <v>1.46</v>
      </c>
      <c r="J57" s="38">
        <v>1.46</v>
      </c>
      <c r="K57" s="38"/>
      <c r="L57" s="38"/>
      <c r="M57" s="19"/>
      <c r="N57" s="1">
        <f t="shared" si="1"/>
        <v>0.36499999999999999</v>
      </c>
      <c r="O57" s="1">
        <f t="shared" si="2"/>
        <v>0.36499999999999999</v>
      </c>
      <c r="P57" s="1"/>
      <c r="Q57" s="1"/>
      <c r="R57" s="1"/>
      <c r="S57" s="1">
        <f t="shared" si="3"/>
        <v>1.095</v>
      </c>
      <c r="T57" s="1">
        <f t="shared" si="4"/>
        <v>1.095</v>
      </c>
      <c r="U57" s="1"/>
      <c r="V57" s="1"/>
      <c r="W57" s="1"/>
    </row>
    <row r="58" spans="1:23" ht="24.95" customHeight="1" x14ac:dyDescent="0.15">
      <c r="A58" s="13">
        <v>56</v>
      </c>
      <c r="B58" s="13">
        <v>2017</v>
      </c>
      <c r="C58" s="40">
        <v>61705094</v>
      </c>
      <c r="D58" s="39">
        <v>5</v>
      </c>
      <c r="E58" s="37">
        <v>1.65</v>
      </c>
      <c r="F58" s="37">
        <v>1.65</v>
      </c>
      <c r="G58" s="37">
        <v>1.7</v>
      </c>
      <c r="H58" s="37">
        <v>0</v>
      </c>
      <c r="I58" s="38">
        <f t="shared" si="0"/>
        <v>1.65</v>
      </c>
      <c r="J58" s="38">
        <v>1.65</v>
      </c>
      <c r="K58" s="38"/>
      <c r="L58" s="38"/>
      <c r="M58" s="19"/>
      <c r="N58" s="1">
        <f t="shared" si="1"/>
        <v>0.41249999999999998</v>
      </c>
      <c r="O58" s="1">
        <f t="shared" si="2"/>
        <v>0.41249999999999998</v>
      </c>
      <c r="P58" s="1"/>
      <c r="Q58" s="1"/>
      <c r="R58" s="1"/>
      <c r="S58" s="1">
        <f t="shared" si="3"/>
        <v>1.2374999999999998</v>
      </c>
      <c r="T58" s="1">
        <f t="shared" si="4"/>
        <v>1.2374999999999998</v>
      </c>
      <c r="U58" s="1"/>
      <c r="V58" s="1"/>
      <c r="W58" s="1"/>
    </row>
    <row r="59" spans="1:23" ht="24.95" customHeight="1" x14ac:dyDescent="0.15">
      <c r="A59" s="13">
        <v>57</v>
      </c>
      <c r="B59" s="13">
        <v>2017</v>
      </c>
      <c r="C59" s="40">
        <v>61771226</v>
      </c>
      <c r="D59" s="39">
        <v>10.4</v>
      </c>
      <c r="E59" s="37">
        <v>2.6</v>
      </c>
      <c r="F59" s="37">
        <v>2.6</v>
      </c>
      <c r="G59" s="37">
        <v>2.6</v>
      </c>
      <c r="H59" s="37">
        <v>2.6</v>
      </c>
      <c r="I59" s="38">
        <f t="shared" si="0"/>
        <v>2.6</v>
      </c>
      <c r="J59" s="38">
        <v>2.6</v>
      </c>
      <c r="K59" s="38"/>
      <c r="L59" s="38"/>
      <c r="M59" s="19"/>
      <c r="N59" s="1">
        <f t="shared" si="1"/>
        <v>0.65</v>
      </c>
      <c r="O59" s="1">
        <f t="shared" si="2"/>
        <v>0.65</v>
      </c>
      <c r="P59" s="1"/>
      <c r="Q59" s="1"/>
      <c r="R59" s="1"/>
      <c r="S59" s="1">
        <f t="shared" si="3"/>
        <v>1.9500000000000002</v>
      </c>
      <c r="T59" s="1">
        <f t="shared" si="4"/>
        <v>1.9500000000000002</v>
      </c>
      <c r="U59" s="1"/>
      <c r="V59" s="1"/>
      <c r="W59" s="1"/>
    </row>
    <row r="60" spans="1:23" ht="24.95" customHeight="1" x14ac:dyDescent="0.15">
      <c r="A60" s="13">
        <v>58</v>
      </c>
      <c r="B60" s="13">
        <v>2017</v>
      </c>
      <c r="C60" s="40">
        <v>61771227</v>
      </c>
      <c r="D60" s="39">
        <v>12.3</v>
      </c>
      <c r="E60" s="37">
        <v>3.07</v>
      </c>
      <c r="F60" s="37">
        <v>3.07</v>
      </c>
      <c r="G60" s="37">
        <v>3.07</v>
      </c>
      <c r="H60" s="37">
        <v>3.09</v>
      </c>
      <c r="I60" s="38">
        <f t="shared" si="0"/>
        <v>3.07</v>
      </c>
      <c r="J60" s="38">
        <v>3.07</v>
      </c>
      <c r="K60" s="38"/>
      <c r="L60" s="38"/>
      <c r="M60" s="19"/>
      <c r="N60" s="1">
        <f t="shared" si="1"/>
        <v>0.76749999999999996</v>
      </c>
      <c r="O60" s="1">
        <f t="shared" si="2"/>
        <v>0.76749999999999996</v>
      </c>
      <c r="P60" s="1"/>
      <c r="Q60" s="1"/>
      <c r="R60" s="1"/>
      <c r="S60" s="1">
        <f t="shared" si="3"/>
        <v>2.3024999999999998</v>
      </c>
      <c r="T60" s="1">
        <f t="shared" si="4"/>
        <v>2.3024999999999998</v>
      </c>
      <c r="U60" s="1"/>
      <c r="V60" s="1"/>
      <c r="W60" s="1"/>
    </row>
    <row r="61" spans="1:23" ht="24.95" customHeight="1" x14ac:dyDescent="0.15">
      <c r="A61" s="13">
        <v>59</v>
      </c>
      <c r="B61" s="13">
        <v>2017</v>
      </c>
      <c r="C61" s="40">
        <v>61773185</v>
      </c>
      <c r="D61" s="39">
        <v>10.8</v>
      </c>
      <c r="E61" s="37">
        <v>2.7</v>
      </c>
      <c r="F61" s="37">
        <v>2.7</v>
      </c>
      <c r="G61" s="37">
        <v>2.7</v>
      </c>
      <c r="H61" s="37">
        <v>2.7</v>
      </c>
      <c r="I61" s="38">
        <f t="shared" si="0"/>
        <v>2.7</v>
      </c>
      <c r="J61" s="38">
        <v>2.7</v>
      </c>
      <c r="K61" s="38"/>
      <c r="L61" s="38"/>
      <c r="M61" s="19"/>
      <c r="N61" s="1">
        <f t="shared" si="1"/>
        <v>0.67500000000000004</v>
      </c>
      <c r="O61" s="1">
        <f t="shared" si="2"/>
        <v>0.67500000000000004</v>
      </c>
      <c r="P61" s="1"/>
      <c r="Q61" s="1"/>
      <c r="R61" s="1"/>
      <c r="S61" s="1">
        <f t="shared" si="3"/>
        <v>2.0250000000000004</v>
      </c>
      <c r="T61" s="1">
        <f t="shared" si="4"/>
        <v>2.0250000000000004</v>
      </c>
      <c r="U61" s="1"/>
      <c r="V61" s="1"/>
      <c r="W61" s="1"/>
    </row>
    <row r="62" spans="1:23" ht="24.95" customHeight="1" x14ac:dyDescent="0.15">
      <c r="A62" s="13">
        <v>60</v>
      </c>
      <c r="B62" s="13">
        <v>2017</v>
      </c>
      <c r="C62" s="40">
        <v>61773186</v>
      </c>
      <c r="D62" s="39">
        <v>11.8</v>
      </c>
      <c r="E62" s="37">
        <v>2.95</v>
      </c>
      <c r="F62" s="37">
        <v>2.95</v>
      </c>
      <c r="G62" s="37">
        <v>2.95</v>
      </c>
      <c r="H62" s="37">
        <v>2.95</v>
      </c>
      <c r="I62" s="38">
        <f t="shared" si="0"/>
        <v>2.95</v>
      </c>
      <c r="J62" s="38">
        <v>2.95</v>
      </c>
      <c r="K62" s="38"/>
      <c r="L62" s="38"/>
      <c r="M62" s="19"/>
      <c r="N62" s="1">
        <f t="shared" si="1"/>
        <v>0.73750000000000004</v>
      </c>
      <c r="O62" s="1">
        <f t="shared" si="2"/>
        <v>0.73750000000000004</v>
      </c>
      <c r="P62" s="1"/>
      <c r="Q62" s="1"/>
      <c r="R62" s="1"/>
      <c r="S62" s="1">
        <f t="shared" si="3"/>
        <v>2.2125000000000004</v>
      </c>
      <c r="T62" s="1">
        <f t="shared" si="4"/>
        <v>2.2125000000000004</v>
      </c>
      <c r="U62" s="1"/>
      <c r="V62" s="1"/>
      <c r="W62" s="1"/>
    </row>
    <row r="63" spans="1:23" ht="24.95" customHeight="1" x14ac:dyDescent="0.15">
      <c r="A63" s="13">
        <v>61</v>
      </c>
      <c r="B63" s="13">
        <v>2017</v>
      </c>
      <c r="C63" s="40">
        <v>61775087</v>
      </c>
      <c r="D63" s="39">
        <v>8.1999999999999993</v>
      </c>
      <c r="E63" s="37">
        <v>2.0499999999999998</v>
      </c>
      <c r="F63" s="37">
        <v>2.0499999999999998</v>
      </c>
      <c r="G63" s="37">
        <v>2.0499999999999998</v>
      </c>
      <c r="H63" s="37">
        <v>2.0499999999999998</v>
      </c>
      <c r="I63" s="38">
        <f t="shared" si="0"/>
        <v>2.0499999999999998</v>
      </c>
      <c r="J63" s="38">
        <v>2.0499999999999998</v>
      </c>
      <c r="K63" s="38"/>
      <c r="L63" s="38"/>
      <c r="M63" s="19"/>
      <c r="N63" s="1">
        <f t="shared" si="1"/>
        <v>0.51249999999999996</v>
      </c>
      <c r="O63" s="1">
        <f t="shared" si="2"/>
        <v>0.51249999999999996</v>
      </c>
      <c r="P63" s="1"/>
      <c r="Q63" s="1"/>
      <c r="R63" s="1"/>
      <c r="S63" s="1">
        <f t="shared" si="3"/>
        <v>1.5374999999999999</v>
      </c>
      <c r="T63" s="1">
        <f t="shared" si="4"/>
        <v>1.5374999999999999</v>
      </c>
      <c r="U63" s="1"/>
      <c r="V63" s="1"/>
      <c r="W63" s="1"/>
    </row>
    <row r="64" spans="1:23" ht="24.95" customHeight="1" x14ac:dyDescent="0.15">
      <c r="A64" s="13">
        <v>62</v>
      </c>
      <c r="B64" s="13">
        <v>2017</v>
      </c>
      <c r="C64" s="40">
        <v>61775088</v>
      </c>
      <c r="D64" s="39">
        <v>2.9</v>
      </c>
      <c r="E64" s="37">
        <v>2.9</v>
      </c>
      <c r="F64" s="37">
        <v>0</v>
      </c>
      <c r="G64" s="37">
        <v>0</v>
      </c>
      <c r="H64" s="37">
        <v>0</v>
      </c>
      <c r="I64" s="38">
        <f t="shared" si="0"/>
        <v>2.9</v>
      </c>
      <c r="J64" s="38">
        <v>2.9</v>
      </c>
      <c r="K64" s="38"/>
      <c r="L64" s="38"/>
      <c r="M64" s="19"/>
      <c r="N64" s="1">
        <f t="shared" si="1"/>
        <v>0.72499999999999998</v>
      </c>
      <c r="O64" s="1">
        <f t="shared" si="2"/>
        <v>0.72499999999999998</v>
      </c>
      <c r="P64" s="1"/>
      <c r="Q64" s="1"/>
      <c r="R64" s="1"/>
      <c r="S64" s="1">
        <f t="shared" si="3"/>
        <v>2.1749999999999998</v>
      </c>
      <c r="T64" s="1">
        <f t="shared" si="4"/>
        <v>2.1749999999999998</v>
      </c>
      <c r="U64" s="1"/>
      <c r="V64" s="1"/>
      <c r="W64" s="1"/>
    </row>
    <row r="65" spans="1:23" ht="24.95" customHeight="1" x14ac:dyDescent="0.15">
      <c r="A65" s="13">
        <v>63</v>
      </c>
      <c r="B65" s="13">
        <v>2017</v>
      </c>
      <c r="C65" s="40">
        <v>71702067</v>
      </c>
      <c r="D65" s="39">
        <v>3.6</v>
      </c>
      <c r="E65" s="37">
        <v>1.18</v>
      </c>
      <c r="F65" s="37">
        <v>1.18</v>
      </c>
      <c r="G65" s="37">
        <v>1.24</v>
      </c>
      <c r="H65" s="37">
        <v>0</v>
      </c>
      <c r="I65" s="38">
        <f t="shared" si="0"/>
        <v>1.18</v>
      </c>
      <c r="J65" s="38">
        <v>1.18</v>
      </c>
      <c r="K65" s="38"/>
      <c r="L65" s="38"/>
      <c r="M65" s="19"/>
      <c r="N65" s="1">
        <f t="shared" si="1"/>
        <v>0.29499999999999998</v>
      </c>
      <c r="O65" s="1">
        <f>J65*0.25</f>
        <v>0.29499999999999998</v>
      </c>
      <c r="P65" s="1"/>
      <c r="Q65" s="1"/>
      <c r="R65" s="1"/>
      <c r="S65" s="1">
        <f t="shared" si="3"/>
        <v>0.88500000000000001</v>
      </c>
      <c r="T65" s="1">
        <f t="shared" si="4"/>
        <v>0.88500000000000001</v>
      </c>
      <c r="U65" s="1"/>
      <c r="V65" s="1"/>
      <c r="W65" s="1"/>
    </row>
    <row r="66" spans="1:23" ht="33.75" customHeight="1" x14ac:dyDescent="0.15">
      <c r="A66" s="13">
        <v>64</v>
      </c>
      <c r="B66" s="13">
        <v>2017</v>
      </c>
      <c r="C66" s="40">
        <v>81700078</v>
      </c>
      <c r="D66" s="39">
        <v>4</v>
      </c>
      <c r="E66" s="37">
        <v>1.32</v>
      </c>
      <c r="F66" s="37">
        <v>1.32</v>
      </c>
      <c r="G66" s="37">
        <v>1.36</v>
      </c>
      <c r="H66" s="37">
        <v>0</v>
      </c>
      <c r="I66" s="38">
        <f t="shared" si="0"/>
        <v>1.32</v>
      </c>
      <c r="J66" s="38">
        <v>1.32</v>
      </c>
      <c r="K66" s="38"/>
      <c r="L66" s="38"/>
      <c r="M66" s="19"/>
      <c r="N66" s="1">
        <f t="shared" si="1"/>
        <v>0.33</v>
      </c>
      <c r="O66" s="1">
        <f t="shared" si="2"/>
        <v>0.33</v>
      </c>
      <c r="P66" s="1"/>
      <c r="Q66" s="1"/>
      <c r="R66" s="1"/>
      <c r="S66" s="1">
        <f t="shared" si="3"/>
        <v>0.99</v>
      </c>
      <c r="T66" s="1">
        <f t="shared" si="4"/>
        <v>0.99</v>
      </c>
      <c r="U66" s="1"/>
      <c r="V66" s="1"/>
      <c r="W66" s="1"/>
    </row>
    <row r="67" spans="1:23" ht="24.95" customHeight="1" x14ac:dyDescent="0.15">
      <c r="A67" s="13">
        <v>65</v>
      </c>
      <c r="B67" s="13">
        <v>2017</v>
      </c>
      <c r="C67" s="40">
        <v>81701821</v>
      </c>
      <c r="D67" s="39">
        <v>3.6</v>
      </c>
      <c r="E67" s="37">
        <v>1.18</v>
      </c>
      <c r="F67" s="37">
        <v>1.18</v>
      </c>
      <c r="G67" s="37">
        <v>1.24</v>
      </c>
      <c r="H67" s="37">
        <v>0</v>
      </c>
      <c r="I67" s="38">
        <f t="shared" si="0"/>
        <v>1.18</v>
      </c>
      <c r="J67" s="38">
        <v>1.18</v>
      </c>
      <c r="K67" s="38"/>
      <c r="L67" s="38"/>
      <c r="M67" s="19"/>
      <c r="N67" s="1">
        <f t="shared" si="1"/>
        <v>0.29499999999999998</v>
      </c>
      <c r="O67" s="1">
        <f t="shared" si="2"/>
        <v>0.29499999999999998</v>
      </c>
      <c r="P67" s="1"/>
      <c r="Q67" s="1"/>
      <c r="R67" s="1"/>
      <c r="S67" s="1">
        <f t="shared" si="3"/>
        <v>0.88500000000000001</v>
      </c>
      <c r="T67" s="1">
        <f t="shared" si="4"/>
        <v>0.88500000000000001</v>
      </c>
      <c r="U67" s="1"/>
      <c r="V67" s="1"/>
      <c r="W67" s="1"/>
    </row>
    <row r="68" spans="1:23" ht="36.950000000000003" customHeight="1" x14ac:dyDescent="0.15">
      <c r="A68" s="13">
        <v>66</v>
      </c>
      <c r="B68" s="13">
        <v>2017</v>
      </c>
      <c r="C68" s="40">
        <v>81703523</v>
      </c>
      <c r="D68" s="39">
        <v>4.0199999999999996</v>
      </c>
      <c r="E68" s="37">
        <v>1.32</v>
      </c>
      <c r="F68" s="37">
        <v>1.32</v>
      </c>
      <c r="G68" s="37">
        <v>1.38</v>
      </c>
      <c r="H68" s="37">
        <v>0</v>
      </c>
      <c r="I68" s="38">
        <f t="shared" ref="I68:I69" si="5">SUM(J68:M68)</f>
        <v>1.32</v>
      </c>
      <c r="J68" s="38">
        <v>1.32</v>
      </c>
      <c r="K68" s="38"/>
      <c r="L68" s="38"/>
      <c r="M68" s="19"/>
      <c r="N68" s="1">
        <f t="shared" ref="N68:N70" si="6">SUM(O68:R68)</f>
        <v>0.33</v>
      </c>
      <c r="O68" s="1">
        <f t="shared" ref="O68:O70" si="7">J68*0.25</f>
        <v>0.33</v>
      </c>
      <c r="P68" s="1"/>
      <c r="Q68" s="1"/>
      <c r="R68" s="1"/>
      <c r="S68" s="1">
        <f t="shared" ref="S68:S70" si="8">SUM(T68:W68)</f>
        <v>0.99</v>
      </c>
      <c r="T68" s="1">
        <f t="shared" ref="T68:T70" si="9">J68*0.75</f>
        <v>0.99</v>
      </c>
      <c r="U68" s="1"/>
      <c r="V68" s="1"/>
      <c r="W68" s="1"/>
    </row>
    <row r="69" spans="1:23" ht="30" customHeight="1" x14ac:dyDescent="0.15">
      <c r="A69" s="13">
        <v>67</v>
      </c>
      <c r="B69" s="13">
        <v>2017</v>
      </c>
      <c r="C69" s="40">
        <v>81703569</v>
      </c>
      <c r="D69" s="39">
        <v>4.12</v>
      </c>
      <c r="E69" s="37">
        <v>1.35</v>
      </c>
      <c r="F69" s="37">
        <v>1.35</v>
      </c>
      <c r="G69" s="37">
        <v>1.42</v>
      </c>
      <c r="H69" s="37">
        <v>0</v>
      </c>
      <c r="I69" s="38">
        <f t="shared" si="5"/>
        <v>1.35</v>
      </c>
      <c r="J69" s="38">
        <v>1.35</v>
      </c>
      <c r="K69" s="38"/>
      <c r="L69" s="38"/>
      <c r="M69" s="19"/>
      <c r="N69" s="1">
        <f t="shared" si="6"/>
        <v>0.33750000000000002</v>
      </c>
      <c r="O69" s="1">
        <f t="shared" si="7"/>
        <v>0.33750000000000002</v>
      </c>
      <c r="P69" s="1"/>
      <c r="Q69" s="1"/>
      <c r="R69" s="1"/>
      <c r="S69" s="1">
        <f t="shared" si="8"/>
        <v>1.0125000000000002</v>
      </c>
      <c r="T69" s="1">
        <f t="shared" si="9"/>
        <v>1.0125000000000002</v>
      </c>
      <c r="U69" s="1"/>
      <c r="V69" s="1"/>
      <c r="W69" s="1"/>
    </row>
    <row r="70" spans="1:23" ht="32.25" customHeight="1" x14ac:dyDescent="0.15">
      <c r="A70" s="13">
        <v>68</v>
      </c>
      <c r="B70" s="13">
        <v>2017</v>
      </c>
      <c r="C70" s="40">
        <v>81774089</v>
      </c>
      <c r="D70" s="39">
        <v>10</v>
      </c>
      <c r="E70" s="37">
        <v>2.5</v>
      </c>
      <c r="F70" s="37">
        <v>2.5</v>
      </c>
      <c r="G70" s="37">
        <v>2.5</v>
      </c>
      <c r="H70" s="37">
        <v>2.5</v>
      </c>
      <c r="I70" s="38">
        <f>SUM(J70:M70)</f>
        <v>2.5</v>
      </c>
      <c r="J70" s="38">
        <v>2.5</v>
      </c>
      <c r="K70" s="38"/>
      <c r="L70" s="38"/>
      <c r="M70" s="19"/>
      <c r="N70" s="1">
        <f t="shared" si="6"/>
        <v>0.625</v>
      </c>
      <c r="O70" s="1">
        <f t="shared" si="7"/>
        <v>0.625</v>
      </c>
      <c r="P70" s="1"/>
      <c r="Q70" s="1"/>
      <c r="R70" s="1"/>
      <c r="S70" s="1">
        <f t="shared" si="8"/>
        <v>1.875</v>
      </c>
      <c r="T70" s="1">
        <f t="shared" si="9"/>
        <v>1.875</v>
      </c>
      <c r="U70" s="1"/>
      <c r="V70" s="1"/>
      <c r="W70" s="1"/>
    </row>
    <row r="71" spans="1:23" ht="24.95" customHeight="1" x14ac:dyDescent="0.15">
      <c r="A71" s="46" t="s">
        <v>8</v>
      </c>
      <c r="B71" s="47"/>
      <c r="C71" s="3"/>
      <c r="D71" s="20">
        <f t="shared" ref="D71:W71" si="10">SUM(D3:D70)</f>
        <v>437.57</v>
      </c>
      <c r="E71" s="20">
        <f t="shared" si="10"/>
        <v>129.21999999999997</v>
      </c>
      <c r="F71" s="20">
        <f t="shared" si="10"/>
        <v>126.31999999999996</v>
      </c>
      <c r="G71" s="20">
        <f t="shared" si="10"/>
        <v>129.19999999999999</v>
      </c>
      <c r="H71" s="20">
        <f t="shared" si="10"/>
        <v>52.83</v>
      </c>
      <c r="I71" s="20">
        <f t="shared" si="10"/>
        <v>129.21999999999997</v>
      </c>
      <c r="J71" s="21">
        <f t="shared" si="10"/>
        <v>129.21999999999997</v>
      </c>
      <c r="K71" s="27">
        <f t="shared" si="10"/>
        <v>0</v>
      </c>
      <c r="L71" s="20">
        <f t="shared" si="10"/>
        <v>0</v>
      </c>
      <c r="M71" s="20">
        <f t="shared" si="10"/>
        <v>0</v>
      </c>
      <c r="N71" s="1">
        <f t="shared" si="10"/>
        <v>32.304999999999993</v>
      </c>
      <c r="O71" s="26">
        <f t="shared" si="10"/>
        <v>32.304999999999993</v>
      </c>
      <c r="P71" s="28">
        <f t="shared" si="10"/>
        <v>0</v>
      </c>
      <c r="Q71" s="1">
        <f t="shared" si="10"/>
        <v>0</v>
      </c>
      <c r="R71" s="1">
        <f t="shared" si="10"/>
        <v>0</v>
      </c>
      <c r="S71" s="1">
        <f t="shared" si="10"/>
        <v>96.914999999999992</v>
      </c>
      <c r="T71" s="26">
        <f t="shared" si="10"/>
        <v>96.914999999999992</v>
      </c>
      <c r="U71" s="28">
        <f t="shared" si="10"/>
        <v>0</v>
      </c>
      <c r="V71" s="1">
        <f t="shared" si="10"/>
        <v>0</v>
      </c>
      <c r="W71" s="1">
        <f t="shared" si="10"/>
        <v>0</v>
      </c>
    </row>
  </sheetData>
  <mergeCells count="8">
    <mergeCell ref="E1:H1"/>
    <mergeCell ref="I1:M1"/>
    <mergeCell ref="N1:R1"/>
    <mergeCell ref="S1:W1"/>
    <mergeCell ref="A71:B71"/>
    <mergeCell ref="A1:A2"/>
    <mergeCell ref="B1:B2"/>
    <mergeCell ref="C1:C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2015年立项国家自然基金间接经费拨款明细</vt:lpstr>
      <vt:lpstr>2016年立项国家自然基金间接经费拨款明细</vt:lpstr>
      <vt:lpstr>2017年立项国家自然基金间接经费拨款明细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2018-05-17T02:28:57Z</dcterms:modified>
</cp:coreProperties>
</file>